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 codeName="{99F03F65-6EE5-B2FF-AC1D-F4DDD12603F5}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ons\Desktop\new\"/>
    </mc:Choice>
  </mc:AlternateContent>
  <xr:revisionPtr revIDLastSave="0" documentId="8_{D51A0CD4-8CE7-4C0D-9970-086F2752FB5E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Excel_ELISA_example" sheetId="34" r:id="rId1"/>
    <sheet name="Excel_example" sheetId="31" r:id="rId2"/>
    <sheet name="Sheet1" sheetId="32" r:id="rId3"/>
  </sheets>
  <functionGroups builtInGroupCount="19"/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34" l="1"/>
  <c r="I50" i="34"/>
  <c r="H51" i="34"/>
  <c r="I51" i="34"/>
  <c r="H52" i="34"/>
  <c r="I52" i="34"/>
  <c r="H53" i="34"/>
  <c r="I53" i="34"/>
  <c r="H54" i="34"/>
  <c r="I54" i="34"/>
  <c r="H55" i="34"/>
  <c r="I55" i="34"/>
  <c r="H56" i="34"/>
  <c r="I56" i="34"/>
  <c r="H57" i="34"/>
  <c r="I57" i="34"/>
  <c r="N50" i="34"/>
  <c r="O50" i="34"/>
  <c r="P50" i="34"/>
  <c r="Q50" i="34"/>
  <c r="R50" i="34"/>
  <c r="S50" i="34"/>
  <c r="N51" i="34"/>
  <c r="O51" i="34"/>
  <c r="P51" i="34"/>
  <c r="Q51" i="34"/>
  <c r="R51" i="34"/>
  <c r="S51" i="34"/>
  <c r="N52" i="34"/>
  <c r="O52" i="34"/>
  <c r="P52" i="34"/>
  <c r="Q52" i="34"/>
  <c r="R52" i="34"/>
  <c r="S52" i="34"/>
  <c r="N53" i="34"/>
  <c r="O53" i="34"/>
  <c r="P53" i="34"/>
  <c r="Q53" i="34"/>
  <c r="R53" i="34"/>
  <c r="S53" i="34"/>
  <c r="N54" i="34"/>
  <c r="O54" i="34"/>
  <c r="P54" i="34"/>
  <c r="Q54" i="34"/>
  <c r="R54" i="34"/>
  <c r="S54" i="34"/>
  <c r="N55" i="34"/>
  <c r="O55" i="34"/>
  <c r="P55" i="34"/>
  <c r="Q55" i="34"/>
  <c r="R55" i="34"/>
  <c r="S55" i="34"/>
  <c r="N56" i="34"/>
  <c r="O56" i="34"/>
  <c r="P56" i="34"/>
  <c r="Q56" i="34"/>
  <c r="R56" i="34"/>
  <c r="S56" i="34"/>
  <c r="N57" i="34"/>
  <c r="O57" i="34"/>
  <c r="P57" i="34"/>
  <c r="Q57" i="34"/>
  <c r="R57" i="34"/>
  <c r="S57" i="34"/>
  <c r="M57" i="34"/>
  <c r="L57" i="34"/>
  <c r="K57" i="34"/>
  <c r="J57" i="34"/>
  <c r="M56" i="34"/>
  <c r="L56" i="34"/>
  <c r="K56" i="34"/>
  <c r="J56" i="34"/>
  <c r="M55" i="34"/>
  <c r="L55" i="34"/>
  <c r="K55" i="34"/>
  <c r="J55" i="34"/>
  <c r="M54" i="34"/>
  <c r="L54" i="34"/>
  <c r="K54" i="34"/>
  <c r="J54" i="34"/>
  <c r="M53" i="34"/>
  <c r="L53" i="34"/>
  <c r="K53" i="34"/>
  <c r="J53" i="34"/>
  <c r="M52" i="34"/>
  <c r="L52" i="34"/>
  <c r="K52" i="34"/>
  <c r="J52" i="34"/>
  <c r="M51" i="34"/>
  <c r="L51" i="34"/>
  <c r="K51" i="34"/>
  <c r="J51" i="34"/>
  <c r="M50" i="34"/>
  <c r="L50" i="34"/>
  <c r="K50" i="34"/>
  <c r="J50" i="34"/>
  <c r="B14" i="34"/>
  <c r="B11" i="34"/>
  <c r="B10" i="34"/>
  <c r="B14" i="31"/>
  <c r="B11" i="31"/>
  <c r="B10" i="31"/>
</calcChain>
</file>

<file path=xl/sharedStrings.xml><?xml version="1.0" encoding="utf-8"?>
<sst xmlns="http://schemas.openxmlformats.org/spreadsheetml/2006/main" count="267" uniqueCount="122">
  <si>
    <t>xdata</t>
  </si>
  <si>
    <t>ydata</t>
  </si>
  <si>
    <t>weights</t>
  </si>
  <si>
    <t>start</t>
  </si>
  <si>
    <t>yknown</t>
  </si>
  <si>
    <t>xknown</t>
  </si>
  <si>
    <t>xfromyknown</t>
  </si>
  <si>
    <t>function</t>
  </si>
  <si>
    <t>xcurve</t>
  </si>
  <si>
    <t>info</t>
  </si>
  <si>
    <t>key</t>
  </si>
  <si>
    <t>server</t>
  </si>
  <si>
    <t>resid</t>
  </si>
  <si>
    <t>functionlist</t>
  </si>
  <si>
    <t>Linear</t>
  </si>
  <si>
    <t>2nd order polynomial</t>
  </si>
  <si>
    <t>3rd order polynomial</t>
  </si>
  <si>
    <t>Point to point</t>
  </si>
  <si>
    <t>A + (B * x)</t>
  </si>
  <si>
    <t>(A  + B * x  + C * x ^ 2)</t>
  </si>
  <si>
    <t>(A  + B * x  + C * x ^ 2 + D * x ^ 3)</t>
  </si>
  <si>
    <t>(D + ((A - D) / (1 + ((x / C) ^ B))))</t>
  </si>
  <si>
    <t>(D + ((A - D) /((1 + ((x / C) ^ B)) ^ E)))</t>
  </si>
  <si>
    <t>(A + ((B - A) / (1 + ((x / C) ^ D))))</t>
  </si>
  <si>
    <t>(A + ((B - A) / ((1 + ((x / C) ^ D)) ^ E)))</t>
  </si>
  <si>
    <t xml:space="preserve"> </t>
  </si>
  <si>
    <t>Input</t>
  </si>
  <si>
    <t>Output</t>
  </si>
  <si>
    <t>Server</t>
  </si>
  <si>
    <t>response</t>
  </si>
  <si>
    <t>link</t>
  </si>
  <si>
    <t>xlimits</t>
  </si>
  <si>
    <t xml:space="preserve">Public    </t>
  </si>
  <si>
    <t>USA-east</t>
  </si>
  <si>
    <t>USA-west</t>
  </si>
  <si>
    <t>4 parameter logistic</t>
  </si>
  <si>
    <t>4 parameter logistic Assayfit</t>
  </si>
  <si>
    <t>5 parameter logistic</t>
  </si>
  <si>
    <t>5 parameter logistic Assayfit</t>
  </si>
  <si>
    <t>NA</t>
  </si>
  <si>
    <t>Univariate spline</t>
  </si>
  <si>
    <t>http://www.assayfit.com/</t>
  </si>
  <si>
    <t>yfromxknown</t>
  </si>
  <si>
    <t>https://service1.assayfit.com/</t>
  </si>
  <si>
    <t>https://service2.assayfit.com/</t>
  </si>
  <si>
    <t>https://service3.assayfit.com/</t>
  </si>
  <si>
    <t>https://service4.assayfit.com/</t>
  </si>
  <si>
    <t>Passing Bablok linear</t>
  </si>
  <si>
    <t>email</t>
  </si>
  <si>
    <t>http://www.assaycloud.com/</t>
  </si>
  <si>
    <t>For research use only</t>
  </si>
  <si>
    <t>When you use this software you agree with the software license on https://www.assayfit.com/content/agreement.txt</t>
  </si>
  <si>
    <t xml:space="preserve">       A</t>
  </si>
  <si>
    <t>Run ID:</t>
  </si>
  <si>
    <t xml:space="preserve">       B</t>
  </si>
  <si>
    <t xml:space="preserve">       C</t>
  </si>
  <si>
    <t>Function:</t>
  </si>
  <si>
    <t xml:space="preserve">       D</t>
  </si>
  <si>
    <t>Fit function:</t>
  </si>
  <si>
    <t>User:</t>
  </si>
  <si>
    <t>IP address:</t>
  </si>
  <si>
    <t>Inv function:</t>
  </si>
  <si>
    <t>Kernel time:</t>
  </si>
  <si>
    <t>Service time:</t>
  </si>
  <si>
    <t>Application time:</t>
  </si>
  <si>
    <t>Status code:</t>
  </si>
  <si>
    <t>Info:</t>
  </si>
  <si>
    <t>Intended use</t>
  </si>
  <si>
    <t>License:</t>
  </si>
  <si>
    <t>Sum of Squares:</t>
  </si>
  <si>
    <t>Param startvalues:</t>
  </si>
  <si>
    <t>Param LCL:</t>
  </si>
  <si>
    <t>Param UCL:</t>
  </si>
  <si>
    <t>Pearson:</t>
  </si>
  <si>
    <t xml:space="preserve">       R</t>
  </si>
  <si>
    <t xml:space="preserve">       p</t>
  </si>
  <si>
    <t>Spearman:</t>
  </si>
  <si>
    <t>X Limits:</t>
  </si>
  <si>
    <t xml:space="preserve">       Low</t>
  </si>
  <si>
    <t xml:space="preserve">       High</t>
  </si>
  <si>
    <t>Y Limits:</t>
  </si>
  <si>
    <t>percent</t>
  </si>
  <si>
    <t>paraminfo</t>
  </si>
  <si>
    <t>param</t>
  </si>
  <si>
    <t>yfitted</t>
  </si>
  <si>
    <t>infoname</t>
  </si>
  <si>
    <t>UTC DateTime:</t>
  </si>
  <si>
    <t>ycurve</t>
  </si>
  <si>
    <t>(D + ((A - D) / (1 + ((x / C) ^ B)))) |4 parameter logistic</t>
  </si>
  <si>
    <t>(((((A - D) / (y - D)) - 1) ^ (1 / B)) * C)</t>
  </si>
  <si>
    <t>Assayfit Pro 1.3</t>
  </si>
  <si>
    <t>Asia</t>
  </si>
  <si>
    <t>EU-west</t>
  </si>
  <si>
    <t>ELISA</t>
  </si>
  <si>
    <t>A</t>
  </si>
  <si>
    <t>B</t>
  </si>
  <si>
    <t>C</t>
  </si>
  <si>
    <t>D</t>
  </si>
  <si>
    <t>E</t>
  </si>
  <si>
    <t>F</t>
  </si>
  <si>
    <t>G</t>
  </si>
  <si>
    <t>H</t>
  </si>
  <si>
    <t>Concentration</t>
  </si>
  <si>
    <t>Dilution factor</t>
  </si>
  <si>
    <t>Concentration x dilution factor</t>
  </si>
  <si>
    <t>Layout</t>
  </si>
  <si>
    <t>CAL-500</t>
  </si>
  <si>
    <t>CAL-250</t>
  </si>
  <si>
    <t>CAL-63</t>
  </si>
  <si>
    <t>CAL-31</t>
  </si>
  <si>
    <t>CAL-7.8</t>
  </si>
  <si>
    <t>CAL-3.9</t>
  </si>
  <si>
    <t>CAL-2</t>
  </si>
  <si>
    <t>CAL-0</t>
  </si>
  <si>
    <t>Sample ID</t>
  </si>
  <si>
    <t>free</t>
  </si>
  <si>
    <t>Excel_example</t>
  </si>
  <si>
    <t>excelelisa@assayfit.com</t>
  </si>
  <si>
    <t xml:space="preserve">500.0;2.337;1.0;100.0;2.33621091607;0.00078908393074;       A;3.32248916978;2.318;487.731595389;;;1e-06;0.0563527514064;Run ID:;No runid_x000D_
250.0;1.772;1.0;75.8;1.77401046958;-0.00201046958019;       B;-1.05928640602;1.763;246.830347225;;;1.4255399748e-06;0.0563527535055;;_x000D_
63.0;0.7315;1.0;31.3;0.725367158977;0.00613284102264;       C;226.688216854;0.722;62.6239794678;;;2.03216421975e-06;0.0563527565615;Function:;401.0_x000D_
31.0;0.403;1.0;17.2;0.410290074971;-0.00729007497072;       D;0.0563527468013;0.402;30.2328499571;;;2.8969313306e-06;0.0563527610104;;_x000D_
7.8;0.1445;1.0;6.2;0.145863630665;-0.00136363066499;;;0.142;7.4731952719;;;4.12969141602e-06;0.0563527674872;UTC DateTime:;3/2/2019 11:25:06 AM_x000D_
3.9;0.104;1.0;4.5;0.0999274149912;0.00407258500877;;;0.098;3.73483474035;;;5.88704019712e-06;0.0563527769163;;_x000D_
2.0;0.0815;1.0;3.5;0.0779775643028;0.00352243569722;Fit function:;;0.084;2.52650098115;;;8.39221113424e-06;0.0563527906434;User:;excelelisa@assayfit.com_x000D_
1e-06;0.0525;1.0;2.2;0.0563527514064;-0.00385275140641;(D + ((A - D) / (1 + ((x / C) ^ B)))) |4 parameter logistic;;0.052;0.0;;;1.19634324488e-05;0.0563528106276;;_x000D_
;;;;;;;;2.356;513.834350808;;;1.70543511916e-05;0.0563528397211;IP address:;85.148.227.82_x000D_
;;;;;;Inv function:;;1.781;252.034357827;;;2.43116593678e-05;0.056352882076;;_x000D_
;;;;;;(((((A - D) / (y - D)) - 1) ^ (1 / B)) * C);;0.741;64.7568627503;;;3.46572422825e-05;0.0563529437372;Kernel time:;0.016_x000D_
;;;;;;;;0.404;30.4176322207;;;4.940528429e-05;0.0563530335049;Service time:;0.327_x000D_
;;;;;;;;0.147;7.89611486264;;;7.04292077217e-05;0.0563531641907;Application time:;_x000D_
;;;;;;;;0.11;4.75999842514;;;0.000100399651001;0.0563533544459;;_x000D_
;;;;;;;;0.079;2.0897743937;;;0.000143123715957;0.0563536314236;Status code:;0.0_x000D_
;;;;;;;;0.053;0.0;;;0.000204028578439;0.0563540346538;;_x000D_
;;;;;;;;0.063;0.653889872486;;;0.000290850894565;0.056354621685;Info:;http://www.assaycloud.com/_x000D_
;;;;;;;;0.068;1.11194289534;;;0.000414619576909;0.0563554762976;;_x000D_
;;;;;;;;0.093;3.30521686302;;;0.000591056781218;0.0563567204606;Intended use;For research use only_x000D_
;;;;;;;;0.086;2.70027231351;;;0.000842575069001;0.0563585317388;;_x000D_
;;;;;;;;0.173;10.0965818641;;;0.00120112444263;0.056361168634;License:;When you use this software you agree with the software license on https://www.assayfit.com/content/agreement.txt_x000D_
;;;;;;;;0.382;28.3951442785;;;0.00171225090768;0.0563650074764;;_x000D_
;;;;;;;;0.067;1.02129820224;;;0.00244088211578;0.0563705961317;Sum of Squares:;0.000141118257355_x000D_
;;;;;;;;0.188;11.3691642475;;;0.00347957502981;0.0563787321849;;_x000D_
;;;;;;;;0.053;0.0;;;0.0049602733003;0.0563905767579;Param startvalues:;_x000D_
;;;;;;;;0.057;0.0724099558645;;;0.00707106787551;0.0564078201945;       A;2.337_x000D_
;;;;;;;;0.069;1.20220641516;;;0.010080089921;0.0564329232439;       B;0.0_x000D_
;;;;;;;;0.07;1.29212465839;;;0.014369571132;0.0564694681263;       C;146.255886593_x000D_
;;;;;;;;0.116;5.27034782508;;;0.0204843980694;0.056522669509;       D;0.0525_x000D_
;;;;;;;;0.347;25.2217654057;;;0.0292013283076;0.0566001181555;;_x000D_
;;;;;;;;0.061;0.466130230888;;;0.0416276608197;0.0567128630348;;_x000D_
;;;;;;;;0.199;12.3046959543;;;0.0593418945558;0.0568769855985;Param LCL:;_x000D_
;;;;;;;;0.059;0.273863257976;;;0.0845942428695;0.0571158893549;       A;_x000D_
;;;;;;;;0.055;0.0;;;0.120592474848;0.0574636282256;       B;_x000D_
;;;;;;;;0.059;0.273863257976;;;0.171909393556;0.0579697417557;       C;_x000D_
;;;;;;;;0.058;0.174946179978;;;0.245063712558;0.0587062725551;       D;_x000D_
;;;;;;;;0.06;0.370715483092;;;0.349348118623;0.0597779363988;;_x000D_
;;;;;;;;0.059;0.273863257976;;;0.498009708218;0.0613368307678;;_x000D_
;;;;;;;;0.058;0.174946179978;;;0.709932746902;0.0636036424447;Param UCL:;_x000D_
;;;;;;;;0.076;1.82583144601;;;1.01203751013;0.0668980891781;       A;_x000D_
;;;;;;;;0.053;0.0;;;1.44269992668;0.0716823278262;       B;_x000D_
;;;;;;;;0.055;0.0;;;2.05662641712;0.078622245205;       C;_x000D_
;;;;;;;;0.071;1.38172809959;;;2.93180317084;0.0886727247887;       D;_x000D_
;;;;;;;;0.059;0.273863257976;;;4.17940261827;0.10319360334;;_x000D_
;;;;;;;;0.077;1.91399469598;;;5.95790550312;0.124101814292;;_x000D_
;;;;;;;;0.088;2.87359637661;;;8.49323246076;0.154059508096;Pearson:;_x000D_
;;;;;;;;0.056;0.0;;;12.1074423881;0.196682866491;       R;_x000D_
;;;;;;;;0.134;6.79630037065;;;17.2596431168;0.256724255487;       p;_x000D_
;;;;;;;;0.078;2.00197187336;;;24.6043112137;0.340122702047;;_x000D_
;;;;;;;;0.065;0.83868450913;;;35.0744291875;0.453733839226;Spearman:;_x000D_
;;;;;;;;0.153;8.40360921984;;;50.0000009;0.604471068891;       R;_x000D_
;;;;;;;;0.125;6.03404402378;;;59.183674351;0.690840747037;       p;_x000D_
;;;;;;;;0.149;8.06527531015;;;68.367347802;0.772619044622;;_x000D_
;;;;;;;;0.205;12.8159619744;;;77.5510212531;0.8500655627;X Limits:;_x000D_
;;;;;;;;0.106;4.41903893144;;;86.7346947041;0.923445612068;       Low;0.0014125594347_x000D_
;;;;;;;;0.298;20.8632643071;;;95.9183681551;0.993019049341;       High;36379033.9704_x000D_
;;;;;;;;0.033;0.0;;;105.102041606;1.05903456126;;_x000D_
;;;;;;;;0.041;0.0;;;114.285715057;1.12172691431;Y Limits:;_x000D_
;;;;;;;;0.038;0.0;;;123.469388508;1.18131587112;       Low;0.0563627468013_x000D_
;;;;;;;;0.038;0.0;;;132.653061959;1.23800605616;       High;3.32247916978_x000D_
;;;;;;;;0.04;0.0;;;141.83673541;1.29198735853;;_x000D_
;;;;;;;;0.038;0.0;;;151.020408861;1.34343562833;;_x000D_
;;;;;;;;0.034;0.0;;;160.204082312;1.39251352052;;_x000D_
;;;;;;;;0.038;0.0;;;169.387755763;1.43937139795;;_x000D_
;;;;;;;;0.036;0.0;;;178.571429214;1.48414824053;;_x000D_
;;;;;;;;0.05;0.0;;;187.755102665;1.52697252904;;_x000D_
;;;;;;;;0.043;0.0;;;196.938776116;1.56796308585;;_x000D_
;;;;;;;;0.039;0.0;;;206.122449567;1.60722986347;;_x000D_
;;;;;;;;0.043;0.0;;;215.306123018;1.6448746769;;_x000D_
;;;;;;;;0.038;0.0;;;224.489796469;1.68099187939;;_x000D_
;;;;;;;;0.037;0.0;;;233.67346992;1.71566898303;;_x000D_
;;;;;;;;0.034;0.0;;;242.857143371;1.74898722696;;_x000D_
;;;;;;;;0.042;0.0;;;252.040816822;1.78102209628;;_x000D_
;;;;;;;;0.038;0.0;;;261.224490273;1.81184379546;;_x000D_
;;;;;;;;0.044;0.0;;;270.408163724;1.84151767974;;_x000D_
;;;;;;;;0.035;0.0;;;279.591837176;1.87010464808;;_x000D_
;;;;;;;;0.041;0.0;;;288.775510627;1.8976615011;;_x000D_
;;;;;;;;0.04;0.0;;;297.959184078;1.92424126701;;_x000D_
;;;;;;;;0.033;0.0;;;307.142857529;1.9498934987;;_x000D_
;;;;;;;;0.036;0.0;;;316.32653098;1.97466454448;;_x000D_
;;;;;;;;0.036;0.0;;;325.510204431;1.99859779503;;_x000D_
;;;;;;;;0.05;0.0;;;334.693877882;2.02173390878;;_x000D_
;;;;;;;;0.043;0.0;;;343.877551333;2.04411101779;;_x000D_
;;;;;;;;0.039;0.0;;;353.061224784;2.06576491585;;_x000D_
;;;;;;;;0.043;0.0;;;362.244898235;2.08672923068;;_x000D_
;;;;;;;;0.038;0.0;;;371.428571686;2.10703558148;;_x000D_
;;;;;;;;0.037;0.0;;;380.612245137;2.12671372334;;_x000D_
;;;;;;;;0.034;0.0;;;389.795918588;2.14579167975;;_x000D_
;;;;;;;;0.042;0.0;;;398.979592039;2.16429586417;;_x000D_
;;;;;;;;0.038;0.0;;;408.16326549;2.18225119177;;_x000D_
;;;;;;;;0.044;0.0;;;417.346938941;2.19968118219;;_x000D_
;;;;;;;;0.035;0.0;;;426.530612392;2.21660805416;;_x000D_
;;;;;;;;0.041;0.0;;;435.714285843;2.23305281265;;_x000D_
;;;;;;;;0.04;0.0;;;444.897959294;2.24903532922;;_x000D_
;;;;;;;;0.033;0.0;;;454.081632745;2.26457441628;;_x000D_
;;;;;;;;0.036;0.0;;;463.265306196;2.27968789555;;_x000D_
;;;;;;;;;;;;472.448979647;2.29439266147;;_x000D_
;;;;;;;;;;;;481.632653098;2.30870473985;;_x000D_
;;;;;;;;;;;;490.816326549;2.32263934221;;_x000D_
;;;;;;;;;;;;500.0;2.33621091607;;_x000D_
</t>
  </si>
  <si>
    <t>https://service1.assayfit.com/service.svc/http/Assayfitgetcsv?key=free&amp;email=excelelisa@assayfit.com&amp;version=xl13&amp;function=401&amp;xdata=0;1;2;3;4;5;6&amp;ydata=1;3.5;5;6;6.5;7;7.2&amp;weights=;;;;;;&amp;start=;;;;;;&amp;yknown=4&amp;xknown=&amp;xlimits=;;&amp;runid=Excel_example</t>
  </si>
  <si>
    <t xml:space="preserve">1e-06;1.0;1.0;13.9;1.00125710501;-0.00125710501399;       A;8.78053472678;4.0;1.27275000993;;;1e-06;1.00125710501;Run ID:;Excel_example_x000D_
1.0;3.5;1.0;48.6;3.48770923174;0.0122907682586;       B;-1.1988399269;;;;;1.30485735552e-06;1.00125719306;;_x000D_
2.0;5.0;1.0;69.4;5.03761574203;-0.0376157420319;       C;1.87796477422;;;;;1.70265271825e-06;1.00125731418;Function:;401.0_x000D_
3.0;6.0;1.0;83.3;5.95521436873;0.0447856312669;       D;1.0012568707;;;;;2.2217189233e-06;1.00125748083;;_x000D_
4.0;6.5;1.0;90.3;6.54222739758;-0.0422273975827;;;;;;;2.89902627896e-06;1.00125771008;UTC DateTime:;3/17/2019 3:39:10 PM_x000D_
5.0;7.0;1.0;97.2;6.9435409217;0.0564590782978;;;;;;;3.78281576395e-06;1.00125802549;;_x000D_
6.0;7.2;1.0;100.0;7.232435351;-0.0324353510018;Fit function:;;;;;;4.93603497415e-06;1.0012584594;User:;excelelisa@assayfit.com_x000D_
;;;;;;(D + ((A - D) / (1 + ((x / C) ^ B)))) |4 parameter logistic;;;;;;6.44082154312e-06;1.00125905637;;_x000D_
;;;;;;;;;;;;8.40435336612e-06;1.00125987764;IP address:;85.148.227.82_x000D_
;;;;;;Inv function:;;;;;;1.09664823082e-05;1.00126100752;;_x000D_
;;;;;;(((((A - D) / (y - D)) - 1) ^ (1 / B)) * C);;;;;;1.4309695104e-05;1.00126256196;Kernel time:;0.016_x000D_
;;;;;;;;;;;;1.86721109116e-05;1.00126470048;Service time:;0.337_x000D_
;;;;;;;;;;;;2.43644412661e-05;1.00126764256;Application time:;_x000D_
;;;;;;;;;;;;3.17921203991e-05;1.00127169015;;_x000D_
;;;;;;;;;;;;4.14841821503e-05;1.00127725864;Status code:;0.0_x000D_
;;;;;;;;;;;;5.41309402165e-05;1.00128491952;;_x000D_
;;;;;;;;;;;;7.06331555026e-05;1.00129545899;Info:;http://www.assaycloud.com/_x000D_
;;;;;;;;;;;;9.21661925011e-05;1.00130995869;;_x000D_
;;;;;;;;;;;;0.000120263734215;1.00132990666;Intended use;For research use only_x000D_
;;;;;;;;;;;;0.000156927018193;1.00135735004;;_x000D_
;;;;;;;;;;;;0.000204767373968;1.00139510514;License:;When you use this software you agree with the software license on https://www.assayfit.com/content/agreement.txt_x000D_
;;;;;;;;;;;;0.000267192214093;1.00144704637;;_x000D_
;;;;;;;;;;;;0.000348647725896;1.00151850371;Sum of Squares:;0.00959617273744_x000D_
;;;;;;;;;;;;0.00045493554962;1.00161680947;;_x000D_
;;;;;;;;;;;;0.000593625998208;1.00175205021;Param startvalues:;_x000D_
;;;;;;;;;;;;0.000774597250189;1.00193810085;       A;7.2_x000D_
;;;;;;;;;;;;0.00101073891947;1.00219404669;       B;0.0_x000D_
;;;;;;;;;;;;0.00131887011358;1.00254613833;       C;1.4_x000D_
;;;;;;;;;;;;0.00172093736868;1.00303047861;       D;1.0_x000D_
;;;;;;;;;;;;0.00224557778391;1.00369671435;;_x000D_
;;;;;;;;;;;;0.00293015868872;1.00461310602;;_x000D_
;;;;;;;;;;;;0.00382343911782;1.00587348495;Param LCL:;_x000D_
;;;;;;;;;;;;0.00498904265626;1.00760679193;       A;_x000D_
;;;;;;;;;;;;0.00650998900701;1.00999013769;       B;_x000D_
;;;;;;;;;;;;0.00849460704014;1.01326665366;       C;_x000D_
;;;;;;;;;;;;0.0110842504786;1.01776982891;       D;_x000D_
;;;;;;;;;;;;0.0144633657674;1.02395657528;;_x000D_
;;;;;;;;;;;;0.0188726292071;1.03245193387;;_x000D_
;;;;;;;;;;;;0.0246260890388;1.04410911329;Param UCL:;_x000D_
;;;;;;;;;;;;0.03213353342;1.06008934848;       A;_x000D_
;;;;;;;;;;;;0.0419296774418;1.08196668009;       B;_x000D_
;;;;;;;;;;;;0.0547122480245;1.11186272531;       C;_x000D_
;;;;;;;;;;;;0.0713916792717;1.15261496567;       D;_x000D_
;;;;;;;;;;;;0.0931559578205;1.20797743822;;_x000D_
;;;;;;;;;;;;0.121555236772;1.28284239209;;_x000D_
;;;;;;;;;;;;0.158612244804;1.38345167935;Pearson:;_x000D_
;;;;;;;;;;;;0.206966354308;1.5175329726;       R;_x000D_
;;;;;;;;;;;;0.270061569763;1.69424582372;       p;_x000D_
;;;;;;;;;;;;0.352391825749;1.92376201208;;_x000D_
;;;;;;;;;;;;0.459821065853;2.21625994746;Spearman:;_x000D_
;;;;;;;;;;;;0.6000009;2.58014453058;       R;_x000D_
;;;;;;;;;;;;0.710204963265;2.84981404463;       p;_x000D_
;;;;;;;;;;;;0.820409026531;3.10444480415;;_x000D_
;;;;;;;;;;;;0.930613089796;3.34418577954;X Limits:;_x000D_
;;;;;;;;;;;;1.04081715306;3.56953792257;       Low;2.28992610202e-05_x000D_
;;;;;;;;;;;;1.15102121633;3.78119179344;       High;154011.594093_x000D_
;;;;;;;;;;;;1.26122527959;3.97992975303;;_x000D_
;;;;;;;;;;;;1.37142934286;4.16656633339;Y Limits:;_x000D_
;;;;;;;;;;;;1.48163340612;4.34191199106;       Low;1.0012668707_x000D_
;;;;;;;;;;;;1.59183746939;4.50675150872;       High;8.78052472678_x000D_
;;;;;;;;;;;;1.70204153265;4.66183169518;;_x000D_
;;;;;;;;;;;;1.81224559592;4.80785502037;;_x000D_
;;;;;;;;;;;;1.92244965918;4.94547702987;;_x000D_
;;;;;;;;;;;;2.03265372245;5.07530614062;;_x000D_
;;;;;;;;;;;;2.14285778571;5.19790490269;;_x000D_
;;;;;;;;;;;;2.25306184898;5.31379212609;;_x000D_
;;;;;;;;;;;;2.36326591224;5.42344547851;;_x000D_
;;;;;;;;;;;;2.47346997551;5.52730429688;;_x000D_
;;;;;;;;;;;;2.58367403878;5.62577244697;;_x000D_
;;;;;;;;;;;;2.69387810204;5.71922112696;;_x000D_
;;;;;;;;;;;;2.80408216531;5.80799155163;;_x000D_
;;;;;;;;;;;;2.91428622857;5.89239748134;;_x000D_
;;;;;;;;;;;;3.02449029184;5.97272757816;;_x000D_
;;;;;;;;;;;;3.1346943551;6.04924758346;;_x000D_
;;;;;;;;;;;;3.24489841837;6.12220231862;;_x000D_
;;;;;;;;;;;;3.35510248163;6.19181751573;;_x000D_
;;;;;;;;;;;;3.4653065449;6.25830148737;;_x000D_
;;;;;;;;;;;;3.57551060816;6.32184664644;;_x000D_
;;;;;;;;;;;;3.68571467143;6.38263088738;;_x000D_
;;;;;;;;;;;;3.79591873469;6.44081884012;;_x000D_
;;;;;;;;;;;;3.90612279796;6.49656300788;;_x000D_
;;;;;;;;;;;;4.01632686122;6.55000479928;;_x000D_
;;;;;;;;;;;;4.12653092449;6.60127546453;;_x000D_
;;;;;;;;;;;;4.23673498776;6.65049694476;;_x000D_
;;;;;;;;;;;;4.34693905102;6.69778264288;;_x000D_
;;;;;;;;;;;;4.45714311429;6.7432381235;;_x000D_
;;;;;;;;;;;;4.56734717755;6.78696174876;;_x000D_
;;;;;;;;;;;;4.67755124082;6.8290452564;;_x000D_
;;;;;;;;;;;;4.78775530408;6.86957428572;;_x000D_
;;;;;;;;;;;;4.89795936735;6.9086288563;;_x000D_
;;;;;;;;;;;;5.00816343061;6.94628380436;;_x000D_
;;;;;;;;;;;;5.11836749388;6.98260918065;;_x000D_
;;;;;;;;;;;;5.22857155714;7.01767061358;;_x000D_
;;;;;;;;;;;;5.33877562041;7.05152964112;;_x000D_
;;;;;;;;;;;;5.44897968367;7.08424401409;;_x000D_
;;;;;;;;;;;;5.55918374694;7.11586797394;;_x000D_
;;;;;;;;;;;;5.6693878102;7.1464525071;;_x000D_
;;;;;;;;;;;;5.77959187347;7.1760455782;;_x000D_
;;;;;;;;;;;;5.88979593673;7.20469234421;;_x000D_
;;;;;;;;;;;;6.0;7.232435351;;_x000D_
</t>
  </si>
  <si>
    <t>https://service3.assayfit.com/service.svc/http/Assayfitgetchart?key=free&amp;email=excelelisa@assayfit.com&amp;version=xl13&amp;function=401&amp;xdata=500;250;63;31;7.8;3.9;2;0&amp;ydata=2.337;1.772;0.7315;0.403;0.1445;0.104;0.0815;0.0525&amp;weights=;;;;;;;&amp;start=;;;;;;&amp;yknown=2.318;1.763;0.722;0.402;0.142;0.098;0.084;0.052;2.356;1.781;0.741;0.404;0.147;0.11;0.079;0.053;0.063;0.068;0.093;0.086;0.173;0.382;0.067;0.188;0.053;0.057;0.069;0.07;0.116;0.347;0.061;0.199;0.059;0.055;0.059;0.058;0.06;0.059;0.058;0.076;0.053;0.055;0.071;0.059;0.077;0.088;0.056;0.134;0.078;0.065;0.153;0.125;0.149;0.205;0.106;0.298;0.033;0.041;0.038;0.038;0.04;0.038;0.034;0.038;0.036;0.05;0.043;0.039;0.043;0.038;0.037;0.034;0.042;0.038;0.044;0.035;0.041;0.04;0.033;0.036;0.036;0.05;0.043;0.039;0.043;0.038;0.037;0.034;0.042;0.038;0.044;0.035;0.041;0.04;0.033;0.036&amp;xknown=&amp;xlimits=;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</si>
</sst>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"/>
    <numFmt numFmtId="167" formatCode="0.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B469D"/>
        <bgColor indexed="64"/>
      </patternFill>
    </fill>
    <fill>
      <patternFill patternType="solid">
        <fgColor rgb="FF896CA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3" borderId="0" xfId="1" applyFill="1" applyAlignment="1">
      <alignment wrapText="1"/>
    </xf>
    <xf numFmtId="11" fontId="0" fillId="0" borderId="0" xfId="0" applyNumberFormat="1"/>
    <xf numFmtId="22" fontId="0" fillId="0" borderId="0" xfId="0" applyNumberFormat="1" applyAlignment="1">
      <alignment horizontal="center"/>
    </xf>
    <xf numFmtId="0" fontId="4" fillId="5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5" fillId="4" borderId="0" xfId="1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7" fillId="0" borderId="0" xfId="0" applyFont="1"/>
    <xf numFmtId="0" fontId="4" fillId="3" borderId="2" xfId="0" applyFont="1" applyFill="1" applyBorder="1" applyAlignment="1">
      <alignment wrapText="1"/>
    </xf>
    <xf numFmtId="0" fontId="6" fillId="4" borderId="0" xfId="0" applyFont="1" applyFill="1" applyAlignment="1">
      <alignment vertical="center"/>
    </xf>
    <xf numFmtId="0" fontId="4" fillId="4" borderId="0" xfId="0" applyFont="1" applyFill="1"/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5" fillId="4" borderId="0" xfId="1" applyFont="1" applyFill="1" applyAlignment="1">
      <alignment horizontal="right"/>
    </xf>
    <xf numFmtId="0" fontId="4" fillId="3" borderId="0" xfId="0" applyFont="1" applyFill="1"/>
    <xf numFmtId="0" fontId="4" fillId="3" borderId="2" xfId="0" applyFont="1" applyFill="1" applyBorder="1"/>
    <xf numFmtId="0" fontId="4" fillId="4" borderId="0" xfId="0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7" fillId="0" borderId="2" xfId="0" applyFont="1" applyBorder="1"/>
    <xf numFmtId="166" fontId="7" fillId="0" borderId="0" xfId="0" applyNumberFormat="1" applyFont="1" applyAlignment="1">
      <alignment horizontal="center"/>
    </xf>
    <xf numFmtId="0" fontId="9" fillId="2" borderId="0" xfId="1" applyFont="1" applyFill="1"/>
    <xf numFmtId="0" fontId="7" fillId="2" borderId="1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2" borderId="1" xfId="0" applyFont="1" applyFill="1" applyBorder="1"/>
    <xf numFmtId="0" fontId="10" fillId="3" borderId="0" xfId="1" applyFont="1" applyFill="1"/>
    <xf numFmtId="0" fontId="7" fillId="0" borderId="0" xfId="0" applyFont="1" applyAlignment="1">
      <alignment horizontal="center"/>
    </xf>
    <xf numFmtId="0" fontId="10" fillId="3" borderId="0" xfId="1" applyFont="1" applyFill="1" applyAlignment="1">
      <alignment wrapText="1"/>
    </xf>
    <xf numFmtId="0" fontId="8" fillId="3" borderId="0" xfId="0" applyFont="1" applyFill="1" applyAlignment="1">
      <alignment wrapText="1"/>
    </xf>
    <xf numFmtId="0" fontId="9" fillId="3" borderId="0" xfId="1" applyFont="1" applyFill="1"/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11" fillId="4" borderId="0" xfId="0" applyFont="1" applyFill="1"/>
    <xf numFmtId="165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6" borderId="0" xfId="0" applyFont="1" applyFill="1" applyAlignment="1">
      <alignment wrapText="1"/>
    </xf>
    <xf numFmtId="0" fontId="6" fillId="4" borderId="0" xfId="0" applyFont="1" applyFill="1"/>
    <xf numFmtId="0" fontId="7" fillId="7" borderId="0" xfId="0" applyFont="1" applyFill="1"/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7" fontId="7" fillId="0" borderId="12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1" fillId="2" borderId="0" xfId="1" applyFill="1"/>
    <xf numFmtId="11" fontId="0" fillId="0" borderId="0" xfId="0" applyNumberFormat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96CAF"/>
      <color rgb="FF6B469D"/>
      <color rgb="FFA162D0"/>
      <color rgb="FF70D668"/>
      <color rgb="FF4F2171"/>
      <color rgb="FFDBB6E2"/>
      <color rgb="FF240F33"/>
      <color rgb="FF893AC4"/>
      <color rgb="FF2DF13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Curve</a:t>
            </a:r>
          </a:p>
        </c:rich>
      </c:tx>
      <c:layout>
        <c:manualLayout>
          <c:xMode val="edge"/>
          <c:yMode val="edge"/>
          <c:x val="0.42818930791545801"/>
          <c:y val="2.533650671417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3657968005901"/>
          <c:y val="6.8551264243970303E-2"/>
          <c:w val="0.82184016840051399"/>
          <c:h val="0.822315745014632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Pt>
            <c:idx val="99"/>
            <c:bubble3D val="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A1BD-4E5A-AB26-342C9F073E1F}"/>
              </c:ext>
            </c:extLst>
          </c:dPt>
          <c:xVal>
            <c:numRef>
              <c:f>Excel_ELISA_example!$AP$4:$AP$124</c:f>
              <c:numCache>
                <c:formatCode>General</c:formatCode>
                <c:ptCount val="121"/>
              </c:numCache>
            </c:numRef>
          </c:xVal>
          <c:yVal>
            <c:numRef>
              <c:f>Excel_ELISA_example!$AQ$4:$AQ$124</c:f>
              <c:numCache>
                <c:formatCode>General</c:formatCode>
                <c:ptCount val="1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BD-4E5A-AB26-342C9F073E1F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ymbol val="plus"/>
            <c:size val="5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Excel_ELISA_example!$AD$4:$AD$504</c:f>
              <c:numCache>
                <c:formatCode>General</c:formatCode>
                <c:ptCount val="501"/>
              </c:numCache>
            </c:numRef>
          </c:xVal>
          <c:yVal>
            <c:numRef>
              <c:f>Excel_ELISA_example!$AE$4:$AE$504</c:f>
              <c:numCache>
                <c:formatCode>General</c:formatCode>
                <c:ptCount val="5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BD-4E5A-AB26-342C9F073E1F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4"/>
            <c:spPr>
              <a:solidFill>
                <a:srgbClr val="92D050"/>
              </a:solidFill>
            </c:spPr>
          </c:marker>
          <c:xVal>
            <c:numRef>
              <c:f>Excel_ELISA_example!$AM$4:$AM$504</c:f>
              <c:numCache>
                <c:formatCode>General</c:formatCode>
                <c:ptCount val="501"/>
              </c:numCache>
            </c:numRef>
          </c:xVal>
          <c:yVal>
            <c:numRef>
              <c:f>Excel_ELISA_example!$AL$4:$AL$504</c:f>
              <c:numCache>
                <c:formatCode>General</c:formatCode>
                <c:ptCount val="5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BD-4E5A-AB26-342C9F07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17152"/>
        <c:axId val="82579840"/>
      </c:scatterChart>
      <c:valAx>
        <c:axId val="824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xdata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79840"/>
        <c:crosses val="autoZero"/>
        <c:crossBetween val="midCat"/>
      </c:valAx>
      <c:valAx>
        <c:axId val="82579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ydata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171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Residuals</a:t>
            </a:r>
          </a:p>
        </c:rich>
      </c:tx>
      <c:layout>
        <c:manualLayout>
          <c:xMode val="edge"/>
          <c:yMode val="edge"/>
          <c:x val="0.42818930791545801"/>
          <c:y val="2.533650671417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3657968005901"/>
          <c:y val="6.8551264243970303E-2"/>
          <c:w val="0.82184016840051399"/>
          <c:h val="0.8223157450146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Excel_ELISA_example!$AD$4:$AD$504</c:f>
              <c:numCache>
                <c:formatCode>General</c:formatCode>
                <c:ptCount val="501"/>
              </c:numCache>
            </c:numRef>
          </c:xVal>
          <c:yVal>
            <c:numRef>
              <c:f>Excel_ELISA_example!$AI$4:$AI$504</c:f>
              <c:numCache>
                <c:formatCode>General</c:formatCode>
                <c:ptCount val="5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5-4F03-BC41-B3DC73E5F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27200"/>
        <c:axId val="82638336"/>
      </c:scatterChart>
      <c:valAx>
        <c:axId val="8262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xdata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38336"/>
        <c:crosses val="autoZero"/>
        <c:crossBetween val="midCat"/>
      </c:valAx>
      <c:valAx>
        <c:axId val="82638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272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Curve</a:t>
            </a:r>
          </a:p>
        </c:rich>
      </c:tx>
      <c:layout>
        <c:manualLayout>
          <c:xMode val="edge"/>
          <c:yMode val="edge"/>
          <c:x val="0.42818930791545801"/>
          <c:y val="2.533650671417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2409672192102"/>
          <c:y val="2.9260092865448221E-2"/>
          <c:w val="0.82184016840051399"/>
          <c:h val="0.822315745014632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Pt>
            <c:idx val="99"/>
            <c:bubble3D val="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8659-4128-A0FC-F9833D86917C}"/>
              </c:ext>
            </c:extLst>
          </c:dPt>
          <c:xVal>
            <c:numRef>
              <c:f>Excel_example!$AA$4:$AA$140</c:f>
              <c:numCache>
                <c:formatCode>0.00E+00</c:formatCode>
                <c:ptCount val="137"/>
                <c:pt idx="0">
                  <c:v>9.9999999999999995E-7</c:v>
                </c:pt>
                <c:pt idx="1">
                  <c:v>1.3048573555200001E-6</c:v>
                </c:pt>
                <c:pt idx="2">
                  <c:v>1.7026527182499999E-6</c:v>
                </c:pt>
                <c:pt idx="3">
                  <c:v>2.2217189233E-6</c:v>
                </c:pt>
                <c:pt idx="4">
                  <c:v>2.89902627896E-6</c:v>
                </c:pt>
                <c:pt idx="5">
                  <c:v>3.7828157639500001E-6</c:v>
                </c:pt>
                <c:pt idx="6">
                  <c:v>4.9360349741500001E-6</c:v>
                </c:pt>
                <c:pt idx="7">
                  <c:v>6.4408215431200001E-6</c:v>
                </c:pt>
                <c:pt idx="8">
                  <c:v>8.40435336612E-6</c:v>
                </c:pt>
                <c:pt idx="9">
                  <c:v>1.09664823082E-5</c:v>
                </c:pt>
                <c:pt idx="10">
                  <c:v>1.4309695104E-5</c:v>
                </c:pt>
                <c:pt idx="11">
                  <c:v>1.86721109116E-5</c:v>
                </c:pt>
                <c:pt idx="12">
                  <c:v>2.43644412661E-5</c:v>
                </c:pt>
                <c:pt idx="13">
                  <c:v>3.1792120399100002E-5</c:v>
                </c:pt>
                <c:pt idx="14">
                  <c:v>4.1484182150300002E-5</c:v>
                </c:pt>
                <c:pt idx="15">
                  <c:v>5.4130940216499998E-5</c:v>
                </c:pt>
                <c:pt idx="16">
                  <c:v>7.06331555026E-5</c:v>
                </c:pt>
                <c:pt idx="17">
                  <c:v>9.2166192501100006E-5</c:v>
                </c:pt>
                <c:pt idx="18" formatCode="General">
                  <c:v>1.2026373421500001E-4</c:v>
                </c:pt>
                <c:pt idx="19" formatCode="General">
                  <c:v>1.5692701819299999E-4</c:v>
                </c:pt>
                <c:pt idx="20" formatCode="General">
                  <c:v>2.04767373968E-4</c:v>
                </c:pt>
                <c:pt idx="21" formatCode="General">
                  <c:v>2.6719221409299997E-4</c:v>
                </c:pt>
                <c:pt idx="22" formatCode="General">
                  <c:v>3.4864772589599999E-4</c:v>
                </c:pt>
                <c:pt idx="23" formatCode="General">
                  <c:v>4.5493554962000002E-4</c:v>
                </c:pt>
                <c:pt idx="24" formatCode="General">
                  <c:v>5.9362599820799995E-4</c:v>
                </c:pt>
                <c:pt idx="25" formatCode="General">
                  <c:v>7.7459725018899997E-4</c:v>
                </c:pt>
                <c:pt idx="26" formatCode="General">
                  <c:v>1.0107389194700001E-3</c:v>
                </c:pt>
                <c:pt idx="27" formatCode="General">
                  <c:v>1.31887011358E-3</c:v>
                </c:pt>
                <c:pt idx="28" formatCode="General">
                  <c:v>1.72093736868E-3</c:v>
                </c:pt>
                <c:pt idx="29" formatCode="General">
                  <c:v>2.2455777839100002E-3</c:v>
                </c:pt>
                <c:pt idx="30" formatCode="General">
                  <c:v>2.9301586887199998E-3</c:v>
                </c:pt>
                <c:pt idx="31" formatCode="General">
                  <c:v>3.8234391178199999E-3</c:v>
                </c:pt>
                <c:pt idx="32" formatCode="General">
                  <c:v>4.9890426562600003E-3</c:v>
                </c:pt>
                <c:pt idx="33" formatCode="General">
                  <c:v>6.5099890070100001E-3</c:v>
                </c:pt>
                <c:pt idx="34" formatCode="General">
                  <c:v>8.4946070401400002E-3</c:v>
                </c:pt>
                <c:pt idx="35" formatCode="General">
                  <c:v>1.10842504786E-2</c:v>
                </c:pt>
                <c:pt idx="36" formatCode="General">
                  <c:v>1.44633657674E-2</c:v>
                </c:pt>
                <c:pt idx="37" formatCode="General">
                  <c:v>1.8872629207099999E-2</c:v>
                </c:pt>
                <c:pt idx="38" formatCode="General">
                  <c:v>2.4626089038800002E-2</c:v>
                </c:pt>
                <c:pt idx="39" formatCode="General">
                  <c:v>3.2133533419999999E-2</c:v>
                </c:pt>
                <c:pt idx="40" formatCode="General">
                  <c:v>4.1929677441799998E-2</c:v>
                </c:pt>
                <c:pt idx="41" formatCode="General">
                  <c:v>5.4712248024499997E-2</c:v>
                </c:pt>
                <c:pt idx="42" formatCode="General">
                  <c:v>7.1391679271699995E-2</c:v>
                </c:pt>
                <c:pt idx="43" formatCode="General">
                  <c:v>9.3155957820499999E-2</c:v>
                </c:pt>
                <c:pt idx="44" formatCode="General">
                  <c:v>0.121555236772</c:v>
                </c:pt>
                <c:pt idx="45" formatCode="General">
                  <c:v>0.15861224480399999</c:v>
                </c:pt>
                <c:pt idx="46" formatCode="General">
                  <c:v>0.20696635430800001</c:v>
                </c:pt>
                <c:pt idx="47" formatCode="General">
                  <c:v>0.270061569763</c:v>
                </c:pt>
                <c:pt idx="48" formatCode="General">
                  <c:v>0.35239182574900002</c:v>
                </c:pt>
                <c:pt idx="49" formatCode="General">
                  <c:v>0.45982106585299998</c:v>
                </c:pt>
                <c:pt idx="50" formatCode="General">
                  <c:v>0.60000089999999995</c:v>
                </c:pt>
                <c:pt idx="51" formatCode="General">
                  <c:v>0.71020496326500004</c:v>
                </c:pt>
                <c:pt idx="52" formatCode="General">
                  <c:v>0.82040902653100001</c:v>
                </c:pt>
                <c:pt idx="53" formatCode="General">
                  <c:v>0.93061308979599999</c:v>
                </c:pt>
                <c:pt idx="54" formatCode="General">
                  <c:v>1.0408171530600001</c:v>
                </c:pt>
                <c:pt idx="55" formatCode="General">
                  <c:v>1.15102121633</c:v>
                </c:pt>
                <c:pt idx="56" formatCode="General">
                  <c:v>1.2612252795900001</c:v>
                </c:pt>
                <c:pt idx="57" formatCode="General">
                  <c:v>1.37142934286</c:v>
                </c:pt>
                <c:pt idx="58" formatCode="General">
                  <c:v>1.4816334061200001</c:v>
                </c:pt>
                <c:pt idx="59" formatCode="General">
                  <c:v>1.5918374693899999</c:v>
                </c:pt>
                <c:pt idx="60" formatCode="General">
                  <c:v>1.70204153265</c:v>
                </c:pt>
                <c:pt idx="61" formatCode="General">
                  <c:v>1.8122455959199999</c:v>
                </c:pt>
                <c:pt idx="62" formatCode="General">
                  <c:v>1.92244965918</c:v>
                </c:pt>
                <c:pt idx="63" formatCode="General">
                  <c:v>2.0326537224500001</c:v>
                </c:pt>
                <c:pt idx="64" formatCode="General">
                  <c:v>2.14285778571</c:v>
                </c:pt>
                <c:pt idx="65" formatCode="General">
                  <c:v>2.2530618489799998</c:v>
                </c:pt>
                <c:pt idx="66" formatCode="General">
                  <c:v>2.3632659122400002</c:v>
                </c:pt>
                <c:pt idx="67" formatCode="General">
                  <c:v>2.47346997551</c:v>
                </c:pt>
                <c:pt idx="68" formatCode="General">
                  <c:v>2.5836740387799999</c:v>
                </c:pt>
                <c:pt idx="69" formatCode="General">
                  <c:v>2.6938781020400002</c:v>
                </c:pt>
                <c:pt idx="70" formatCode="General">
                  <c:v>2.8040821653100001</c:v>
                </c:pt>
                <c:pt idx="71" formatCode="General">
                  <c:v>2.91428622857</c:v>
                </c:pt>
                <c:pt idx="72" formatCode="General">
                  <c:v>3.0244902918399998</c:v>
                </c:pt>
                <c:pt idx="73" formatCode="General">
                  <c:v>3.1346943551000002</c:v>
                </c:pt>
                <c:pt idx="74" formatCode="General">
                  <c:v>3.24489841837</c:v>
                </c:pt>
                <c:pt idx="75" formatCode="General">
                  <c:v>3.3551024816299999</c:v>
                </c:pt>
                <c:pt idx="76" formatCode="General">
                  <c:v>3.4653065448999998</c:v>
                </c:pt>
                <c:pt idx="77" formatCode="General">
                  <c:v>3.5755106081600001</c:v>
                </c:pt>
                <c:pt idx="78" formatCode="General">
                  <c:v>3.68571467143</c:v>
                </c:pt>
                <c:pt idx="79" formatCode="General">
                  <c:v>3.7959187346899999</c:v>
                </c:pt>
                <c:pt idx="80" formatCode="General">
                  <c:v>3.9061227979600002</c:v>
                </c:pt>
                <c:pt idx="81" formatCode="General">
                  <c:v>4.0163268612199996</c:v>
                </c:pt>
                <c:pt idx="82" formatCode="General">
                  <c:v>4.1265309244899999</c:v>
                </c:pt>
                <c:pt idx="83" formatCode="General">
                  <c:v>4.2367349877600002</c:v>
                </c:pt>
                <c:pt idx="84" formatCode="General">
                  <c:v>4.3469390510199997</c:v>
                </c:pt>
                <c:pt idx="85" formatCode="General">
                  <c:v>4.45714311429</c:v>
                </c:pt>
                <c:pt idx="86" formatCode="General">
                  <c:v>4.5673471775500003</c:v>
                </c:pt>
                <c:pt idx="87" formatCode="General">
                  <c:v>4.6775512408199997</c:v>
                </c:pt>
                <c:pt idx="88" formatCode="General">
                  <c:v>4.7877553040800001</c:v>
                </c:pt>
                <c:pt idx="89" formatCode="General">
                  <c:v>4.8979593673500004</c:v>
                </c:pt>
                <c:pt idx="90" formatCode="General">
                  <c:v>5.0081634306099998</c:v>
                </c:pt>
                <c:pt idx="91" formatCode="General">
                  <c:v>5.1183674938800001</c:v>
                </c:pt>
                <c:pt idx="92" formatCode="General">
                  <c:v>5.2285715571400004</c:v>
                </c:pt>
                <c:pt idx="93" formatCode="General">
                  <c:v>5.3387756204099999</c:v>
                </c:pt>
                <c:pt idx="94" formatCode="General">
                  <c:v>5.4489796836700002</c:v>
                </c:pt>
                <c:pt idx="95" formatCode="General">
                  <c:v>5.5591837469399996</c:v>
                </c:pt>
                <c:pt idx="96" formatCode="General">
                  <c:v>5.6693878101999999</c:v>
                </c:pt>
                <c:pt idx="97" formatCode="General">
                  <c:v>5.7795918734700003</c:v>
                </c:pt>
                <c:pt idx="98" formatCode="General">
                  <c:v>5.8897959367299997</c:v>
                </c:pt>
                <c:pt idx="99" formatCode="General">
                  <c:v>6</c:v>
                </c:pt>
              </c:numCache>
            </c:numRef>
          </c:xVal>
          <c:yVal>
            <c:numRef>
              <c:f>Excel_example!$AB$4:$AB$140</c:f>
              <c:numCache>
                <c:formatCode>General</c:formatCode>
                <c:ptCount val="137"/>
                <c:pt idx="0">
                  <c:v>1.0012571050100001</c:v>
                </c:pt>
                <c:pt idx="1">
                  <c:v>1.0012571930600001</c:v>
                </c:pt>
                <c:pt idx="2">
                  <c:v>1.0012573141800001</c:v>
                </c:pt>
                <c:pt idx="3">
                  <c:v>1.0012574808300001</c:v>
                </c:pt>
                <c:pt idx="4">
                  <c:v>1.00125771008</c:v>
                </c:pt>
                <c:pt idx="5">
                  <c:v>1.0012580254900001</c:v>
                </c:pt>
                <c:pt idx="6">
                  <c:v>1.0012584594</c:v>
                </c:pt>
                <c:pt idx="7">
                  <c:v>1.0012590563699999</c:v>
                </c:pt>
                <c:pt idx="8">
                  <c:v>1.0012598776399999</c:v>
                </c:pt>
                <c:pt idx="9">
                  <c:v>1.0012610075199999</c:v>
                </c:pt>
                <c:pt idx="10">
                  <c:v>1.00126256196</c:v>
                </c:pt>
                <c:pt idx="11">
                  <c:v>1.0012647004799999</c:v>
                </c:pt>
                <c:pt idx="12">
                  <c:v>1.00126764256</c:v>
                </c:pt>
                <c:pt idx="13">
                  <c:v>1.0012716901500001</c:v>
                </c:pt>
                <c:pt idx="14">
                  <c:v>1.0012772586400001</c:v>
                </c:pt>
                <c:pt idx="15">
                  <c:v>1.00128491952</c:v>
                </c:pt>
                <c:pt idx="16">
                  <c:v>1.0012954589900001</c:v>
                </c:pt>
                <c:pt idx="17">
                  <c:v>1.0013099586900001</c:v>
                </c:pt>
                <c:pt idx="18">
                  <c:v>1.0013299066600001</c:v>
                </c:pt>
                <c:pt idx="19">
                  <c:v>1.0013573500399999</c:v>
                </c:pt>
                <c:pt idx="20">
                  <c:v>1.0013951051400001</c:v>
                </c:pt>
                <c:pt idx="21">
                  <c:v>1.00144704637</c:v>
                </c:pt>
                <c:pt idx="22">
                  <c:v>1.0015185037100001</c:v>
                </c:pt>
                <c:pt idx="23">
                  <c:v>1.00161680947</c:v>
                </c:pt>
                <c:pt idx="24">
                  <c:v>1.0017520502099999</c:v>
                </c:pt>
                <c:pt idx="25">
                  <c:v>1.0019381008499999</c:v>
                </c:pt>
                <c:pt idx="26">
                  <c:v>1.0021940466899999</c:v>
                </c:pt>
                <c:pt idx="27">
                  <c:v>1.0025461383300001</c:v>
                </c:pt>
                <c:pt idx="28">
                  <c:v>1.0030304786099999</c:v>
                </c:pt>
                <c:pt idx="29">
                  <c:v>1.00369671435</c:v>
                </c:pt>
                <c:pt idx="30">
                  <c:v>1.0046131060200001</c:v>
                </c:pt>
                <c:pt idx="31">
                  <c:v>1.00587348495</c:v>
                </c:pt>
                <c:pt idx="32">
                  <c:v>1.00760679193</c:v>
                </c:pt>
                <c:pt idx="33">
                  <c:v>1.00999013769</c:v>
                </c:pt>
                <c:pt idx="34">
                  <c:v>1.0132666536599999</c:v>
                </c:pt>
                <c:pt idx="35">
                  <c:v>1.0177698289099999</c:v>
                </c:pt>
                <c:pt idx="36">
                  <c:v>1.0239565752799999</c:v>
                </c:pt>
                <c:pt idx="37">
                  <c:v>1.03245193387</c:v>
                </c:pt>
                <c:pt idx="38">
                  <c:v>1.04410911329</c:v>
                </c:pt>
                <c:pt idx="39">
                  <c:v>1.06008934848</c:v>
                </c:pt>
                <c:pt idx="40">
                  <c:v>1.0819666800900001</c:v>
                </c:pt>
                <c:pt idx="41">
                  <c:v>1.11186272531</c:v>
                </c:pt>
                <c:pt idx="42">
                  <c:v>1.15261496567</c:v>
                </c:pt>
                <c:pt idx="43">
                  <c:v>1.2079774382199999</c:v>
                </c:pt>
                <c:pt idx="44">
                  <c:v>1.2828423920900001</c:v>
                </c:pt>
                <c:pt idx="45">
                  <c:v>1.38345167935</c:v>
                </c:pt>
                <c:pt idx="46">
                  <c:v>1.5175329726</c:v>
                </c:pt>
                <c:pt idx="47">
                  <c:v>1.69424582372</c:v>
                </c:pt>
                <c:pt idx="48">
                  <c:v>1.9237620120800001</c:v>
                </c:pt>
                <c:pt idx="49">
                  <c:v>2.2162599474600002</c:v>
                </c:pt>
                <c:pt idx="50">
                  <c:v>2.5801445305800002</c:v>
                </c:pt>
                <c:pt idx="51">
                  <c:v>2.84981404463</c:v>
                </c:pt>
                <c:pt idx="52">
                  <c:v>3.1044448041499999</c:v>
                </c:pt>
                <c:pt idx="53">
                  <c:v>3.3441857795400001</c:v>
                </c:pt>
                <c:pt idx="54">
                  <c:v>3.5695379225699999</c:v>
                </c:pt>
                <c:pt idx="55">
                  <c:v>3.7811917934400001</c:v>
                </c:pt>
                <c:pt idx="56">
                  <c:v>3.97992975303</c:v>
                </c:pt>
                <c:pt idx="57">
                  <c:v>4.1665663333899996</c:v>
                </c:pt>
                <c:pt idx="58">
                  <c:v>4.3419119910599999</c:v>
                </c:pt>
                <c:pt idx="59">
                  <c:v>4.5067515087199999</c:v>
                </c:pt>
                <c:pt idx="60">
                  <c:v>4.6618316951800001</c:v>
                </c:pt>
                <c:pt idx="61">
                  <c:v>4.8078550203699999</c:v>
                </c:pt>
                <c:pt idx="62">
                  <c:v>4.9454770298700002</c:v>
                </c:pt>
                <c:pt idx="63">
                  <c:v>5.0753061406200004</c:v>
                </c:pt>
                <c:pt idx="64">
                  <c:v>5.1979049026900004</c:v>
                </c:pt>
                <c:pt idx="65">
                  <c:v>5.3137921260900001</c:v>
                </c:pt>
                <c:pt idx="66">
                  <c:v>5.4234454785099997</c:v>
                </c:pt>
                <c:pt idx="67">
                  <c:v>5.5273042968799997</c:v>
                </c:pt>
                <c:pt idx="68">
                  <c:v>5.6257724469700001</c:v>
                </c:pt>
                <c:pt idx="69">
                  <c:v>5.71922112696</c:v>
                </c:pt>
                <c:pt idx="70">
                  <c:v>5.8079915516299998</c:v>
                </c:pt>
                <c:pt idx="71">
                  <c:v>5.8923974813399997</c:v>
                </c:pt>
                <c:pt idx="72">
                  <c:v>5.9727275781599998</c:v>
                </c:pt>
                <c:pt idx="73">
                  <c:v>6.0492475834599997</c:v>
                </c:pt>
                <c:pt idx="74">
                  <c:v>6.1222023186200003</c:v>
                </c:pt>
                <c:pt idx="75">
                  <c:v>6.1918175157300004</c:v>
                </c:pt>
                <c:pt idx="76">
                  <c:v>6.2583014873699998</c:v>
                </c:pt>
                <c:pt idx="77">
                  <c:v>6.3218466464400001</c:v>
                </c:pt>
                <c:pt idx="78">
                  <c:v>6.3826308873800004</c:v>
                </c:pt>
                <c:pt idx="79">
                  <c:v>6.4408188401200004</c:v>
                </c:pt>
                <c:pt idx="80">
                  <c:v>6.4965630078799999</c:v>
                </c:pt>
                <c:pt idx="81">
                  <c:v>6.5500047992799999</c:v>
                </c:pt>
                <c:pt idx="82">
                  <c:v>6.6012754645299996</c:v>
                </c:pt>
                <c:pt idx="83">
                  <c:v>6.6504969447600004</c:v>
                </c:pt>
                <c:pt idx="84">
                  <c:v>6.69778264288</c:v>
                </c:pt>
                <c:pt idx="85">
                  <c:v>6.7432381235000003</c:v>
                </c:pt>
                <c:pt idx="86">
                  <c:v>6.7869617487599996</c:v>
                </c:pt>
                <c:pt idx="87">
                  <c:v>6.8290452563999997</c:v>
                </c:pt>
                <c:pt idx="88">
                  <c:v>6.8695742857199997</c:v>
                </c:pt>
                <c:pt idx="89">
                  <c:v>6.9086288563</c:v>
                </c:pt>
                <c:pt idx="90">
                  <c:v>6.9462838043600001</c:v>
                </c:pt>
                <c:pt idx="91">
                  <c:v>6.9826091806499999</c:v>
                </c:pt>
                <c:pt idx="92">
                  <c:v>7.01767061358</c:v>
                </c:pt>
                <c:pt idx="93">
                  <c:v>7.0515296411200001</c:v>
                </c:pt>
                <c:pt idx="94">
                  <c:v>7.0842440140900003</c:v>
                </c:pt>
                <c:pt idx="95">
                  <c:v>7.1158679739400004</c:v>
                </c:pt>
                <c:pt idx="96">
                  <c:v>7.1464525071000002</c:v>
                </c:pt>
                <c:pt idx="97">
                  <c:v>7.1760455782000001</c:v>
                </c:pt>
                <c:pt idx="98">
                  <c:v>7.2046923442099997</c:v>
                </c:pt>
                <c:pt idx="99">
                  <c:v>7.2324353510000003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59-4128-A0FC-F9833D86917C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ymbol val="plus"/>
            <c:size val="5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Excel_example!$O$4:$O$504</c:f>
              <c:numCache>
                <c:formatCode>General</c:formatCode>
                <c:ptCount val="501"/>
                <c:pt idx="0" formatCode="0.00E+00">
                  <c:v>9.9999999999999995E-7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Excel_example!$P$4:$P$504</c:f>
              <c:numCache>
                <c:formatCode>General</c:formatCode>
                <c:ptCount val="501"/>
                <c:pt idx="0">
                  <c:v>1</c:v>
                </c:pt>
                <c:pt idx="1">
                  <c:v>3.5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59-4128-A0FC-F9833D86917C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4"/>
            <c:spPr>
              <a:solidFill>
                <a:srgbClr val="92D050"/>
              </a:solidFill>
            </c:spPr>
          </c:marker>
          <c:xVal>
            <c:numRef>
              <c:f>Excel_example!$X$4:$X$504</c:f>
              <c:numCache>
                <c:formatCode>General</c:formatCode>
                <c:ptCount val="501"/>
                <c:pt idx="0">
                  <c:v>1.27275000993</c:v>
                </c:pt>
              </c:numCache>
            </c:numRef>
          </c:xVal>
          <c:yVal>
            <c:numRef>
              <c:f>Excel_example!$W$4:$W$504</c:f>
              <c:numCache>
                <c:formatCode>General</c:formatCode>
                <c:ptCount val="50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59-4128-A0FC-F9833D86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9840"/>
        <c:axId val="82582528"/>
      </c:scatterChart>
      <c:valAx>
        <c:axId val="825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xdata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82528"/>
        <c:crosses val="autoZero"/>
        <c:crossBetween val="midCat"/>
      </c:valAx>
      <c:valAx>
        <c:axId val="82582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ydata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98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Residuals</a:t>
            </a:r>
          </a:p>
        </c:rich>
      </c:tx>
      <c:layout>
        <c:manualLayout>
          <c:xMode val="edge"/>
          <c:yMode val="edge"/>
          <c:x val="0.42818930791545801"/>
          <c:y val="2.533650671417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0124399110944"/>
          <c:y val="8.211658089982847E-2"/>
          <c:w val="0.82184016840051399"/>
          <c:h val="0.8223157450146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Excel_example!$O$4:$O$504</c:f>
              <c:numCache>
                <c:formatCode>General</c:formatCode>
                <c:ptCount val="501"/>
                <c:pt idx="0" formatCode="0.00E+00">
                  <c:v>9.9999999999999995E-7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Excel_example!$T$4:$T$504</c:f>
              <c:numCache>
                <c:formatCode>General</c:formatCode>
                <c:ptCount val="501"/>
                <c:pt idx="0">
                  <c:v>-1.25710501399E-3</c:v>
                </c:pt>
                <c:pt idx="1">
                  <c:v>1.22907682586E-2</c:v>
                </c:pt>
                <c:pt idx="2">
                  <c:v>-3.7615742031899997E-2</c:v>
                </c:pt>
                <c:pt idx="3">
                  <c:v>4.4785631266900001E-2</c:v>
                </c:pt>
                <c:pt idx="4">
                  <c:v>-4.2227397582699999E-2</c:v>
                </c:pt>
                <c:pt idx="5">
                  <c:v>5.6459078297800003E-2</c:v>
                </c:pt>
                <c:pt idx="6">
                  <c:v>-3.2435351001799999E-2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59-4128-A0FC-F9833D86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8720"/>
        <c:axId val="84468096"/>
      </c:scatterChart>
      <c:valAx>
        <c:axId val="826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xdata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68096"/>
        <c:crosses val="autoZero"/>
        <c:crossBetween val="midCat"/>
      </c:valAx>
      <c:valAx>
        <c:axId val="84468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387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92634</xdr:colOff>
      <xdr:row>14</xdr:row>
      <xdr:rowOff>114150</xdr:rowOff>
    </xdr:from>
    <xdr:to>
      <xdr:col>2</xdr:col>
      <xdr:colOff>1473200</xdr:colOff>
      <xdr:row>30</xdr:row>
      <xdr:rowOff>130021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129540</xdr:colOff>
          <xdr:row>32</xdr:row>
          <xdr:rowOff>137160</xdr:rowOff>
        </xdr:from>
        <xdr:to>
          <xdr:col>2</xdr:col>
          <xdr:colOff>1463040</xdr:colOff>
          <xdr:row>34</xdr:row>
          <xdr:rowOff>22860</xdr:rowOff>
        </xdr:to>
        <xdr:sp macro="" textlink="">
          <xdr:nvSpPr>
            <xdr:cNvPr id="102401" name="Button 1" hidden="1">
              <a:extLst>
                <a:ext uri="{63B3BB69-23CF-44E3-9099-C40C66FF867C}">
                  <a14:compatExt spid="_x0000_s102401"/>
                </a:ext>
                <a:ext uri="{FF2B5EF4-FFF2-40B4-BE49-F238E27FC236}">
                  <a16:creationId xmlns:a16="http://schemas.microsoft.com/office/drawing/2014/main" id="{00000000-0008-0000-0000-000001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servers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69</xdr:row>
          <xdr:rowOff>121920</xdr:rowOff>
        </xdr:from>
        <xdr:to>
          <xdr:col>2</xdr:col>
          <xdr:colOff>1363980</xdr:colOff>
          <xdr:row>71</xdr:row>
          <xdr:rowOff>91440</xdr:rowOff>
        </xdr:to>
        <xdr:sp macro="" textlink="">
          <xdr:nvSpPr>
            <xdr:cNvPr id="102402" name="Button 2" hidden="1">
              <a:extLst>
                <a:ext uri="{63B3BB69-23CF-44E3-9099-C40C66FF867C}">
                  <a14:compatExt spid="_x0000_s102402"/>
                </a:ext>
                <a:ext uri="{FF2B5EF4-FFF2-40B4-BE49-F238E27FC236}">
                  <a16:creationId xmlns:a16="http://schemas.microsoft.com/office/drawing/2014/main" id="{00000000-0008-0000-0000-00000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functions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198120</xdr:colOff>
          <xdr:row>11</xdr:row>
          <xdr:rowOff>106680</xdr:rowOff>
        </xdr:from>
        <xdr:to>
          <xdr:col>2</xdr:col>
          <xdr:colOff>1531620</xdr:colOff>
          <xdr:row>12</xdr:row>
          <xdr:rowOff>213360</xdr:rowOff>
        </xdr:to>
        <xdr:sp macro="" textlink="">
          <xdr:nvSpPr>
            <xdr:cNvPr id="102403" name="Button 3" descr="Get info" hidden="1">
              <a:extLst>
                <a:ext uri="{63B3BB69-23CF-44E3-9099-C40C66FF867C}">
                  <a14:compatExt spid="_x0000_s102403"/>
                </a:ext>
                <a:ext uri="{FF2B5EF4-FFF2-40B4-BE49-F238E27FC236}">
                  <a16:creationId xmlns:a16="http://schemas.microsoft.com/office/drawing/2014/main" id="{00000000-0008-0000-0000-000003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User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1013460</xdr:colOff>
          <xdr:row>13</xdr:row>
          <xdr:rowOff>30480</xdr:rowOff>
        </xdr:from>
        <xdr:to>
          <xdr:col>2</xdr:col>
          <xdr:colOff>1485900</xdr:colOff>
          <xdr:row>14</xdr:row>
          <xdr:rowOff>53340</xdr:rowOff>
        </xdr:to>
        <xdr:sp macro="" textlink="">
          <xdr:nvSpPr>
            <xdr:cNvPr id="102406" name="Button 6" hidden="1">
              <a:extLst>
                <a:ext uri="{63B3BB69-23CF-44E3-9099-C40C66FF867C}">
                  <a14:compatExt spid="_x0000_s102406"/>
                </a:ext>
                <a:ext uri="{FF2B5EF4-FFF2-40B4-BE49-F238E27FC236}">
                  <a16:creationId xmlns:a16="http://schemas.microsoft.com/office/drawing/2014/main" id="{00000000-0008-0000-0000-000006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13</xdr:row>
          <xdr:rowOff>22860</xdr:rowOff>
        </xdr:from>
        <xdr:to>
          <xdr:col>2</xdr:col>
          <xdr:colOff>701040</xdr:colOff>
          <xdr:row>14</xdr:row>
          <xdr:rowOff>38100</xdr:rowOff>
        </xdr:to>
        <xdr:sp macro="" textlink="">
          <xdr:nvSpPr>
            <xdr:cNvPr id="102407" name="Button 7" hidden="1">
              <a:extLst>
                <a:ext uri="{63B3BB69-23CF-44E3-9099-C40C66FF867C}">
                  <a14:compatExt spid="_x0000_s102407"/>
                </a:ext>
                <a:ext uri="{FF2B5EF4-FFF2-40B4-BE49-F238E27FC236}">
                  <a16:creationId xmlns:a16="http://schemas.microsoft.com/office/drawing/2014/main" id="{00000000-0008-0000-0000-000007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settings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101600</xdr:colOff>
      <xdr:row>30</xdr:row>
      <xdr:rowOff>162559</xdr:rowOff>
    </xdr:from>
    <xdr:to>
      <xdr:col>2</xdr:col>
      <xdr:colOff>1483360</xdr:colOff>
      <xdr:row>48</xdr:row>
      <xdr:rowOff>10160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198120</xdr:colOff>
          <xdr:row>8</xdr:row>
          <xdr:rowOff>15240</xdr:rowOff>
        </xdr:from>
        <xdr:to>
          <xdr:col>2</xdr:col>
          <xdr:colOff>1531620</xdr:colOff>
          <xdr:row>9</xdr:row>
          <xdr:rowOff>129540</xdr:rowOff>
        </xdr:to>
        <xdr:sp macro="" textlink="">
          <xdr:nvSpPr>
            <xdr:cNvPr id="102413" name="Button 13" hidden="1">
              <a:extLst>
                <a:ext uri="{63B3BB69-23CF-44E3-9099-C40C66FF867C}">
                  <a14:compatExt spid="_x0000_s102413"/>
                </a:ext>
                <a:ext uri="{FF2B5EF4-FFF2-40B4-BE49-F238E27FC236}">
                  <a16:creationId xmlns:a16="http://schemas.microsoft.com/office/drawing/2014/main" id="{00000000-0008-0000-0000-00000D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Get calibrator values from layout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9</xdr:row>
          <xdr:rowOff>190500</xdr:rowOff>
        </xdr:from>
        <xdr:to>
          <xdr:col>2</xdr:col>
          <xdr:colOff>1524000</xdr:colOff>
          <xdr:row>11</xdr:row>
          <xdr:rowOff>53340</xdr:rowOff>
        </xdr:to>
        <xdr:sp macro="" textlink="">
          <xdr:nvSpPr>
            <xdr:cNvPr id="102414" name="Button 14" hidden="1">
              <a:extLst>
                <a:ext uri="{63B3BB69-23CF-44E3-9099-C40C66FF867C}">
                  <a14:compatExt spid="_x0000_s102414"/>
                </a:ext>
                <a:ext uri="{FF2B5EF4-FFF2-40B4-BE49-F238E27FC236}">
                  <a16:creationId xmlns:a16="http://schemas.microsoft.com/office/drawing/2014/main" id="{00000000-0008-0000-0000-00000E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Toggle weights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2</xdr:col>
      <xdr:colOff>162560</xdr:colOff>
      <xdr:row>6</xdr:row>
      <xdr:rowOff>10160</xdr:rowOff>
    </xdr:from>
    <xdr:to>
      <xdr:col>2</xdr:col>
      <xdr:colOff>1549400</xdr:colOff>
      <xdr:row>7</xdr:row>
      <xdr:rowOff>108175</xdr:rowOff>
    </xdr:to>
    <xdr:sp macro="assayfitpostcsvELISAchart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83280" y="1371600"/>
          <a:ext cx="1386840" cy="39265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/>
            <a:t>Online Curve</a:t>
          </a:r>
          <a:r>
            <a:rPr lang="en-US" sz="1000" b="1" baseline="0"/>
            <a:t> fit</a:t>
          </a:r>
          <a:endParaRPr lang="en-US" sz="1000" b="1"/>
        </a:p>
      </xdr:txBody>
    </xdr:sp>
    <xdr:clientData/>
  </xdr:twoCellAnchor>
  <xdr:twoCellAnchor>
    <xdr:from>
      <xdr:col>2</xdr:col>
      <xdr:colOff>152400</xdr:colOff>
      <xdr:row>3</xdr:row>
      <xdr:rowOff>121920</xdr:rowOff>
    </xdr:from>
    <xdr:to>
      <xdr:col>2</xdr:col>
      <xdr:colOff>1539240</xdr:colOff>
      <xdr:row>5</xdr:row>
      <xdr:rowOff>26895</xdr:rowOff>
    </xdr:to>
    <xdr:sp macro="[1]!assayfitpostcsvELISA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73120" y="751840"/>
          <a:ext cx="1386840" cy="39265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/>
            <a:t>Curve fit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92634</xdr:colOff>
      <xdr:row>15</xdr:row>
      <xdr:rowOff>2390</xdr:rowOff>
    </xdr:from>
    <xdr:to>
      <xdr:col>2</xdr:col>
      <xdr:colOff>1513840</xdr:colOff>
      <xdr:row>30</xdr:row>
      <xdr:rowOff>132080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</xdr:colOff>
          <xdr:row>32</xdr:row>
          <xdr:rowOff>137160</xdr:rowOff>
        </xdr:from>
        <xdr:to>
          <xdr:col>2</xdr:col>
          <xdr:colOff>1470660</xdr:colOff>
          <xdr:row>34</xdr:row>
          <xdr:rowOff>22860</xdr:rowOff>
        </xdr:to>
        <xdr:sp macro="" textlink="">
          <xdr:nvSpPr>
            <xdr:cNvPr id="99332" name="Button 4" hidden="1">
              <a:extLst>
                <a:ext uri="{63B3BB69-23CF-44E3-9099-C40C66FF867C}">
                  <a14:compatExt spid="_x0000_s99332"/>
                </a:ext>
                <a:ext uri="{FF2B5EF4-FFF2-40B4-BE49-F238E27FC236}">
                  <a16:creationId xmlns:a16="http://schemas.microsoft.com/office/drawing/2014/main" id="{00000000-0008-0000-0100-000004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servers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69</xdr:row>
          <xdr:rowOff>121920</xdr:rowOff>
        </xdr:from>
        <xdr:to>
          <xdr:col>2</xdr:col>
          <xdr:colOff>1363980</xdr:colOff>
          <xdr:row>71</xdr:row>
          <xdr:rowOff>99060</xdr:rowOff>
        </xdr:to>
        <xdr:sp macro="" textlink="">
          <xdr:nvSpPr>
            <xdr:cNvPr id="99333" name="Button 5" hidden="1">
              <a:extLst>
                <a:ext uri="{63B3BB69-23CF-44E3-9099-C40C66FF867C}">
                  <a14:compatExt spid="_x0000_s99333"/>
                </a:ext>
                <a:ext uri="{FF2B5EF4-FFF2-40B4-BE49-F238E27FC236}">
                  <a16:creationId xmlns:a16="http://schemas.microsoft.com/office/drawing/2014/main" id="{00000000-0008-0000-0100-000005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functions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213360</xdr:colOff>
          <xdr:row>11</xdr:row>
          <xdr:rowOff>205740</xdr:rowOff>
        </xdr:from>
        <xdr:to>
          <xdr:col>2</xdr:col>
          <xdr:colOff>1546860</xdr:colOff>
          <xdr:row>13</xdr:row>
          <xdr:rowOff>60960</xdr:rowOff>
        </xdr:to>
        <xdr:sp macro="" textlink="">
          <xdr:nvSpPr>
            <xdr:cNvPr id="99358" name="Button 30" descr="Get info" hidden="1">
              <a:extLst>
                <a:ext uri="{63B3BB69-23CF-44E3-9099-C40C66FF867C}">
                  <a14:compatExt spid="_x0000_s99358"/>
                </a:ext>
                <a:ext uri="{FF2B5EF4-FFF2-40B4-BE49-F238E27FC236}">
                  <a16:creationId xmlns:a16="http://schemas.microsoft.com/office/drawing/2014/main" id="{00000000-0008-0000-0100-00001E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User info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2</xdr:col>
      <xdr:colOff>124460</xdr:colOff>
      <xdr:row>3</xdr:row>
      <xdr:rowOff>124460</xdr:rowOff>
    </xdr:from>
    <xdr:to>
      <xdr:col>2</xdr:col>
      <xdr:colOff>1511300</xdr:colOff>
      <xdr:row>5</xdr:row>
      <xdr:rowOff>29435</xdr:rowOff>
    </xdr:to>
    <xdr:sp macro="[1]!assayfitpostcsv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5180" y="754380"/>
          <a:ext cx="1386840" cy="39265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/>
            <a:t>Curve fit</a:t>
          </a:r>
        </a:p>
      </xdr:txBody>
    </xdr:sp>
    <xdr:clientData/>
  </xdr:twoCellAnchor>
  <xdr:twoCellAnchor>
    <xdr:from>
      <xdr:col>0</xdr:col>
      <xdr:colOff>101600</xdr:colOff>
      <xdr:row>30</xdr:row>
      <xdr:rowOff>152400</xdr:rowOff>
    </xdr:from>
    <xdr:to>
      <xdr:col>2</xdr:col>
      <xdr:colOff>1524000</xdr:colOff>
      <xdr:row>47</xdr:row>
      <xdr:rowOff>10160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982980</xdr:colOff>
          <xdr:row>13</xdr:row>
          <xdr:rowOff>182880</xdr:rowOff>
        </xdr:from>
        <xdr:to>
          <xdr:col>2</xdr:col>
          <xdr:colOff>1455420</xdr:colOff>
          <xdr:row>14</xdr:row>
          <xdr:rowOff>213360</xdr:rowOff>
        </xdr:to>
        <xdr:sp macro="" textlink="">
          <xdr:nvSpPr>
            <xdr:cNvPr id="99368" name="Button 40" hidden="1">
              <a:extLst>
                <a:ext uri="{63B3BB69-23CF-44E3-9099-C40C66FF867C}">
                  <a14:compatExt spid="_x0000_s99368"/>
                </a:ext>
                <a:ext uri="{FF2B5EF4-FFF2-40B4-BE49-F238E27FC236}">
                  <a16:creationId xmlns:a16="http://schemas.microsoft.com/office/drawing/2014/main" id="{00000000-0008-0000-0100-000028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13</xdr:row>
          <xdr:rowOff>182880</xdr:rowOff>
        </xdr:from>
        <xdr:to>
          <xdr:col>2</xdr:col>
          <xdr:colOff>708660</xdr:colOff>
          <xdr:row>14</xdr:row>
          <xdr:rowOff>198120</xdr:rowOff>
        </xdr:to>
        <xdr:sp macro="" textlink="">
          <xdr:nvSpPr>
            <xdr:cNvPr id="99369" name="Button 41" hidden="1">
              <a:extLst>
                <a:ext uri="{63B3BB69-23CF-44E3-9099-C40C66FF867C}">
                  <a14:compatExt spid="_x0000_s99369"/>
                </a:ext>
                <a:ext uri="{FF2B5EF4-FFF2-40B4-BE49-F238E27FC236}">
                  <a16:creationId xmlns:a16="http://schemas.microsoft.com/office/drawing/2014/main" id="{00000000-0008-0000-0100-000029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settings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114300</xdr:colOff>
      <xdr:row>6</xdr:row>
      <xdr:rowOff>33020</xdr:rowOff>
    </xdr:from>
    <xdr:to>
      <xdr:col>2</xdr:col>
      <xdr:colOff>1501140</xdr:colOff>
      <xdr:row>7</xdr:row>
      <xdr:rowOff>131035</xdr:rowOff>
    </xdr:to>
    <xdr:sp macro="[1]!assayfitpostchart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324860" y="1394460"/>
          <a:ext cx="1386840" cy="39265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/>
            <a:t>Online Curve</a:t>
          </a:r>
          <a:r>
            <a:rPr lang="en-US" sz="1000" b="1" baseline="0"/>
            <a:t> fit</a:t>
          </a:r>
          <a:endParaRPr lang="en-US" sz="10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205740</xdr:colOff>
          <xdr:row>10</xdr:row>
          <xdr:rowOff>38100</xdr:rowOff>
        </xdr:from>
        <xdr:to>
          <xdr:col>2</xdr:col>
          <xdr:colOff>1539240</xdr:colOff>
          <xdr:row>11</xdr:row>
          <xdr:rowOff>152400</xdr:rowOff>
        </xdr:to>
        <xdr:sp macro="" textlink="">
          <xdr:nvSpPr>
            <xdr:cNvPr id="99374" name="Button 46" hidden="1">
              <a:extLst>
                <a:ext uri="{63B3BB69-23CF-44E3-9099-C40C66FF867C}">
                  <a14:compatExt spid="_x0000_s99374"/>
                </a:ext>
                <a:ext uri="{FF2B5EF4-FFF2-40B4-BE49-F238E27FC236}">
                  <a16:creationId xmlns:a16="http://schemas.microsoft.com/office/drawing/2014/main" id="{00000000-0008-0000-0100-00002E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Toggle weights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d-in/AssayFitPro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_example"/>
      <sheetName val="AF_ELISA"/>
      <sheetName val="AF"/>
      <sheetName val="AF_ELISA_example"/>
      <sheetName val="RAW"/>
    </sheetNames>
    <definedNames>
      <definedName name="assayfitpostchart"/>
      <definedName name="assayfitpostcsv"/>
      <definedName name="assayfitpostcsvELISA"/>
      <definedName name="calfromlayoutscript"/>
      <definedName name="getsettings"/>
      <definedName name="getuserinfo"/>
      <definedName name="savesettings"/>
      <definedName name="setweightsscript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service3.assayfit.com/service.svc/http/Assayfitgetchart?key=free&amp;email=excelelisa@assayfit.com&amp;version=xl13&amp;function=401&amp;xdata=500;250;63;31;7.8;3.9;2;0&amp;ydata=2.337;1.772;0.7315;0.403;0.1445;0.104;0.0815;0.0525&amp;weights=;;;;;;;&amp;start=;;;;;;&amp;yknown=2.318;1.763;0.722;0.402;0.142;0.098;0.084;0.052;2.356;1.781;0.741;0.404;0.147;0.11;0.079;0.053;0.063;0.068;0.093;0.086;0.173;0.382;0.067;0.188;0.053;0.057;0.069;0.07;0.116;0.347;0.061;0.199;0.059;0.055;0.059;0.058;0.06;0.059;0.058;0.076;0.053;0.055;0.071;0.059;0.077;0.088;0.056;0.134;0.078;0.065;0.153;0.125;0.149;0.205;0.106;0.298;0.033;0.041;0.038;0.038;0.04;0.038;0.034;0.038;0.036;0.05;0.043;0.039;0.043;0.038;0.037;0.034;0.042;0.038;0.044;0.035;0.041;0.04;0.033;0.036;0.036;0.05;0.043;0.039;0.043;0.038;0.037;0.034;0.042;0.038;0.044;0.035;0.041;0.04;0.033;0.036&amp;xknown=&amp;xlimits=;;" TargetMode="External"/><Relationship Id="rId1" Type="http://schemas.openxmlformats.org/officeDocument/2006/relationships/hyperlink" Target="http://www.assayfit.com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hyperlink" Target="https://service1.assayfit.com/service.svc/http/Assayfitgetcsv?key=free&amp;email=excelelisa@assayfit.com&amp;version=xl13&amp;function=401&amp;xdata=0;1;2;3;4;5;6&amp;ydata=1;3.5;5;6;6.5;7;7.2&amp;weights=;;;;;;&amp;start=;;;;;;&amp;yknown=4&amp;xknown=&amp;xlimits=;;&amp;runid=Excel_example" TargetMode="Externa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hyperlink" Target="mailto:excel@assayfit.com" TargetMode="External"/><Relationship Id="rId1" Type="http://schemas.openxmlformats.org/officeDocument/2006/relationships/hyperlink" Target="http://www.assayfit.com/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12.xml"/><Relationship Id="rId5" Type="http://schemas.openxmlformats.org/officeDocument/2006/relationships/drawing" Target="../drawings/drawing2.xml"/><Relationship Id="rId10" Type="http://schemas.openxmlformats.org/officeDocument/2006/relationships/ctrlProp" Target="../ctrlProps/ctrlProp11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1678-BA7D-43B7-9534-2B7ECF005286}">
  <sheetPr codeName="Sheet23"/>
  <dimension ref="A1:AW1003"/>
  <sheetViews>
    <sheetView showGridLines="0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13" sqref="F13"/>
    </sheetView>
  </sheetViews>
  <sheetFormatPr defaultColWidth="8.77734375" defaultRowHeight="13.8" x14ac:dyDescent="0.3"/>
  <cols>
    <col min="1" max="1" width="5.109375" style="11" customWidth="1"/>
    <col min="2" max="2" width="41.77734375" style="11" customWidth="1"/>
    <col min="3" max="3" width="23.109375" style="11" customWidth="1"/>
    <col min="4" max="4" width="4.21875" style="11" customWidth="1"/>
    <col min="5" max="5" width="1.6640625" style="11" customWidth="1"/>
    <col min="6" max="6" width="4.21875" style="11" customWidth="1"/>
    <col min="7" max="19" width="6.77734375" style="11" customWidth="1"/>
    <col min="20" max="20" width="4.44140625" style="11" customWidth="1"/>
    <col min="21" max="21" width="2.77734375" style="26" customWidth="1"/>
    <col min="22" max="22" width="8.77734375" style="33"/>
    <col min="23" max="23" width="10.109375" style="33" customWidth="1"/>
    <col min="24" max="24" width="10.44140625" style="33" customWidth="1"/>
    <col min="25" max="25" width="7.44140625" style="33" customWidth="1"/>
    <col min="26" max="26" width="5.44140625" style="33" customWidth="1"/>
    <col min="27" max="27" width="8.77734375" style="33" customWidth="1"/>
    <col min="28" max="28" width="8.109375" style="33" bestFit="1" customWidth="1"/>
    <col min="29" max="29" width="3.44140625" style="42" customWidth="1"/>
    <col min="30" max="30" width="9.109375" style="33" bestFit="1" customWidth="1"/>
    <col min="31" max="32" width="7.77734375" style="33" customWidth="1"/>
    <col min="33" max="33" width="13.6640625" style="33" bestFit="1" customWidth="1"/>
    <col min="34" max="34" width="14.109375" style="33" bestFit="1" customWidth="1"/>
    <col min="35" max="35" width="15.109375" style="33" bestFit="1" customWidth="1"/>
    <col min="36" max="36" width="10.77734375" style="33" customWidth="1"/>
    <col min="37" max="37" width="14.44140625" style="33" customWidth="1"/>
    <col min="38" max="38" width="9.44140625" style="33" customWidth="1"/>
    <col min="39" max="39" width="14" style="33" bestFit="1" customWidth="1"/>
    <col min="40" max="40" width="16" style="33" customWidth="1"/>
    <col min="41" max="41" width="15.109375" style="33" bestFit="1" customWidth="1"/>
    <col min="42" max="42" width="10.6640625" style="33" customWidth="1"/>
    <col min="43" max="43" width="8.109375" style="33" customWidth="1"/>
    <col min="44" max="44" width="15.44140625" style="33" customWidth="1"/>
    <col min="45" max="45" width="26.77734375" style="33" customWidth="1"/>
    <col min="46" max="46" width="9" style="11" customWidth="1"/>
    <col min="47" max="16384" width="8.77734375" style="11"/>
  </cols>
  <sheetData>
    <row r="1" spans="1:49" ht="8.5500000000000007" customHeight="1" x14ac:dyDescent="0.3">
      <c r="A1" s="5"/>
      <c r="B1" s="6"/>
      <c r="C1" s="7"/>
      <c r="D1" s="8" t="s">
        <v>25</v>
      </c>
      <c r="E1" s="8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8"/>
      <c r="AF1" s="8"/>
      <c r="AG1" s="8"/>
      <c r="AH1" s="8"/>
      <c r="AI1" s="8"/>
      <c r="AJ1" s="8"/>
      <c r="AK1" s="9"/>
      <c r="AL1" s="8"/>
      <c r="AM1" s="8"/>
      <c r="AN1" s="8"/>
      <c r="AO1" s="8"/>
      <c r="AP1" s="8"/>
      <c r="AQ1" s="8"/>
      <c r="AR1" s="10"/>
      <c r="AS1" s="10"/>
    </row>
    <row r="2" spans="1:49" ht="23.55" customHeight="1" x14ac:dyDescent="0.5">
      <c r="A2" s="5"/>
      <c r="B2" s="39" t="s">
        <v>90</v>
      </c>
      <c r="C2" s="6"/>
      <c r="D2" s="8"/>
      <c r="E2" s="8"/>
      <c r="F2" s="6"/>
      <c r="G2" s="47" t="s">
        <v>93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12"/>
      <c r="V2" s="13" t="s">
        <v>26</v>
      </c>
      <c r="W2" s="14"/>
      <c r="X2" s="14"/>
      <c r="Y2" s="14"/>
      <c r="Z2" s="14"/>
      <c r="AA2" s="14"/>
      <c r="AB2" s="14"/>
      <c r="AC2" s="8"/>
      <c r="AD2" s="13" t="s">
        <v>27</v>
      </c>
      <c r="AE2" s="15"/>
      <c r="AF2" s="15"/>
      <c r="AG2" s="15"/>
      <c r="AH2" s="15"/>
      <c r="AI2" s="15"/>
      <c r="AJ2" s="15"/>
      <c r="AK2" s="16"/>
      <c r="AL2" s="15"/>
      <c r="AM2" s="15"/>
      <c r="AN2" s="15"/>
      <c r="AO2" s="15"/>
      <c r="AP2" s="15"/>
      <c r="AQ2" s="15"/>
      <c r="AR2" s="17"/>
      <c r="AS2" s="17"/>
    </row>
    <row r="3" spans="1:49" ht="17.55" customHeight="1" x14ac:dyDescent="0.3">
      <c r="A3" s="14"/>
      <c r="B3" s="18" t="s">
        <v>41</v>
      </c>
      <c r="C3" s="14"/>
      <c r="D3" s="19"/>
      <c r="E3" s="19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9"/>
      <c r="U3" s="20"/>
      <c r="V3" s="21" t="s">
        <v>0</v>
      </c>
      <c r="W3" s="21" t="s">
        <v>1</v>
      </c>
      <c r="X3" s="21" t="s">
        <v>2</v>
      </c>
      <c r="Y3" s="21" t="s">
        <v>31</v>
      </c>
      <c r="Z3" s="21" t="s">
        <v>3</v>
      </c>
      <c r="AA3" s="21" t="s">
        <v>5</v>
      </c>
      <c r="AB3" s="21" t="s">
        <v>4</v>
      </c>
      <c r="AC3" s="22"/>
      <c r="AD3" s="14" t="s">
        <v>0</v>
      </c>
      <c r="AE3" s="23" t="s">
        <v>1</v>
      </c>
      <c r="AF3" s="23" t="s">
        <v>2</v>
      </c>
      <c r="AG3" s="23" t="s">
        <v>81</v>
      </c>
      <c r="AH3" s="23" t="s">
        <v>84</v>
      </c>
      <c r="AI3" s="23" t="s">
        <v>12</v>
      </c>
      <c r="AJ3" s="23" t="s">
        <v>82</v>
      </c>
      <c r="AK3" s="23" t="s">
        <v>83</v>
      </c>
      <c r="AL3" s="23" t="s">
        <v>4</v>
      </c>
      <c r="AM3" s="23" t="s">
        <v>6</v>
      </c>
      <c r="AN3" s="23" t="s">
        <v>5</v>
      </c>
      <c r="AO3" s="23" t="s">
        <v>42</v>
      </c>
      <c r="AP3" s="23" t="s">
        <v>8</v>
      </c>
      <c r="AQ3" s="23" t="s">
        <v>87</v>
      </c>
      <c r="AR3" s="23" t="s">
        <v>85</v>
      </c>
      <c r="AS3" s="23" t="s">
        <v>9</v>
      </c>
    </row>
    <row r="4" spans="1:49" ht="19.2" customHeight="1" x14ac:dyDescent="0.3">
      <c r="A4" s="24"/>
      <c r="B4" s="25" t="s">
        <v>48</v>
      </c>
      <c r="C4" s="24"/>
      <c r="V4">
        <v>500</v>
      </c>
      <c r="W4">
        <v>2.3369999999999997</v>
      </c>
      <c r="X4" s="49"/>
      <c r="Z4" s="11"/>
      <c r="AA4" s="27"/>
      <c r="AB4" s="27">
        <v>2.3180000000000001</v>
      </c>
      <c r="AC4" s="41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ht="19.2" customHeight="1" x14ac:dyDescent="0.3">
      <c r="A5" s="24"/>
      <c r="B5" s="66" t="s">
        <v>117</v>
      </c>
      <c r="C5" s="24"/>
      <c r="F5" s="45"/>
      <c r="G5" s="50" t="s">
        <v>26</v>
      </c>
      <c r="H5" s="51">
        <v>1</v>
      </c>
      <c r="I5" s="51">
        <v>2</v>
      </c>
      <c r="J5" s="51">
        <v>3</v>
      </c>
      <c r="K5" s="51">
        <v>4</v>
      </c>
      <c r="L5" s="51">
        <v>5</v>
      </c>
      <c r="M5" s="51">
        <v>6</v>
      </c>
      <c r="N5" s="51">
        <v>7</v>
      </c>
      <c r="O5" s="51">
        <v>8</v>
      </c>
      <c r="P5" s="51">
        <v>9</v>
      </c>
      <c r="Q5" s="51">
        <v>10</v>
      </c>
      <c r="R5" s="51">
        <v>11</v>
      </c>
      <c r="S5" s="52">
        <v>12</v>
      </c>
      <c r="V5">
        <v>250</v>
      </c>
      <c r="W5">
        <v>1.7719999999999998</v>
      </c>
      <c r="X5" s="49"/>
      <c r="Y5" s="27"/>
      <c r="Z5" s="11"/>
      <c r="AA5" s="27"/>
      <c r="AB5" s="27">
        <v>1.7629999999999999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ht="19.2" customHeight="1" x14ac:dyDescent="0.3">
      <c r="A6" s="24"/>
      <c r="B6" s="25" t="s">
        <v>10</v>
      </c>
      <c r="C6" s="24"/>
      <c r="F6" s="45"/>
      <c r="G6" s="53" t="s">
        <v>94</v>
      </c>
      <c r="H6" s="54">
        <v>2.3180000000000001</v>
      </c>
      <c r="I6" s="55">
        <v>2.3559999999999999</v>
      </c>
      <c r="J6" s="55">
        <v>6.3E-2</v>
      </c>
      <c r="K6" s="55">
        <v>5.2999999999999999E-2</v>
      </c>
      <c r="L6" s="55">
        <v>5.8999999999999997E-2</v>
      </c>
      <c r="M6" s="55">
        <v>5.2999999999999999E-2</v>
      </c>
      <c r="N6" s="55">
        <v>7.8E-2</v>
      </c>
      <c r="O6" s="55">
        <v>3.3000000000000002E-2</v>
      </c>
      <c r="P6" s="55">
        <v>3.5999999999999997E-2</v>
      </c>
      <c r="Q6" s="55">
        <v>4.2000000000000003E-2</v>
      </c>
      <c r="R6" s="55">
        <v>3.5999999999999997E-2</v>
      </c>
      <c r="S6" s="56">
        <v>4.2000000000000003E-2</v>
      </c>
      <c r="V6">
        <v>63</v>
      </c>
      <c r="W6">
        <v>0.73150000000000004</v>
      </c>
      <c r="X6" s="49"/>
      <c r="Y6" s="27"/>
      <c r="Z6" s="11"/>
      <c r="AA6" s="27"/>
      <c r="AB6" s="27">
        <v>0.72199999999999998</v>
      </c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ht="22.95" customHeight="1" x14ac:dyDescent="0.3">
      <c r="A7" s="24"/>
      <c r="B7" s="28" t="s">
        <v>115</v>
      </c>
      <c r="C7" s="24"/>
      <c r="F7" s="45"/>
      <c r="G7" s="53" t="s">
        <v>95</v>
      </c>
      <c r="H7" s="57">
        <v>1.7629999999999999</v>
      </c>
      <c r="I7" s="49">
        <v>1.7809999999999999</v>
      </c>
      <c r="J7" s="49">
        <v>6.8000000000000005E-2</v>
      </c>
      <c r="K7" s="49">
        <v>5.7000000000000002E-2</v>
      </c>
      <c r="L7" s="49">
        <v>5.5E-2</v>
      </c>
      <c r="M7" s="49">
        <v>5.5E-2</v>
      </c>
      <c r="N7" s="49">
        <v>6.5000000000000002E-2</v>
      </c>
      <c r="O7" s="49">
        <v>4.1000000000000002E-2</v>
      </c>
      <c r="P7" s="49">
        <v>0.05</v>
      </c>
      <c r="Q7" s="49">
        <v>3.7999999999999999E-2</v>
      </c>
      <c r="R7" s="49">
        <v>0.05</v>
      </c>
      <c r="S7" s="58">
        <v>3.7999999999999999E-2</v>
      </c>
      <c r="V7">
        <v>31</v>
      </c>
      <c r="W7">
        <v>0.40300000000000002</v>
      </c>
      <c r="X7" s="49"/>
      <c r="Y7" s="40"/>
      <c r="Z7" s="11"/>
      <c r="AA7" s="27"/>
      <c r="AB7" s="27">
        <v>0.40200000000000002</v>
      </c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ht="19.95" customHeight="1" x14ac:dyDescent="0.3">
      <c r="A8" s="24"/>
      <c r="B8" s="25" t="s">
        <v>7</v>
      </c>
      <c r="C8" s="24"/>
      <c r="F8" s="45"/>
      <c r="G8" s="53" t="s">
        <v>96</v>
      </c>
      <c r="H8" s="57">
        <v>0.72199999999999998</v>
      </c>
      <c r="I8" s="49">
        <v>0.74099999999999999</v>
      </c>
      <c r="J8" s="49">
        <v>9.2999999999999999E-2</v>
      </c>
      <c r="K8" s="49">
        <v>6.9000000000000006E-2</v>
      </c>
      <c r="L8" s="49">
        <v>5.8999999999999997E-2</v>
      </c>
      <c r="M8" s="49">
        <v>7.0999999999999994E-2</v>
      </c>
      <c r="N8" s="49">
        <v>0.153</v>
      </c>
      <c r="O8" s="49">
        <v>3.7999999999999999E-2</v>
      </c>
      <c r="P8" s="49">
        <v>4.2999999999999997E-2</v>
      </c>
      <c r="Q8" s="49">
        <v>4.3999999999999997E-2</v>
      </c>
      <c r="R8" s="49">
        <v>4.2999999999999997E-2</v>
      </c>
      <c r="S8" s="58">
        <v>4.3999999999999997E-2</v>
      </c>
      <c r="V8">
        <v>7.8</v>
      </c>
      <c r="W8">
        <v>0.14449999999999999</v>
      </c>
      <c r="X8" s="49"/>
      <c r="Y8" s="40"/>
      <c r="Z8" s="43"/>
      <c r="AA8" s="27"/>
      <c r="AB8" s="27">
        <v>0.14199999999999999</v>
      </c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ht="19.95" customHeight="1" x14ac:dyDescent="0.3">
      <c r="A9" s="24"/>
      <c r="B9" s="29">
        <v>401</v>
      </c>
      <c r="C9" s="24"/>
      <c r="F9" s="45"/>
      <c r="G9" s="53" t="s">
        <v>97</v>
      </c>
      <c r="H9" s="57">
        <v>0.40200000000000002</v>
      </c>
      <c r="I9" s="49">
        <v>0.40400000000000003</v>
      </c>
      <c r="J9" s="49">
        <v>8.5999999999999993E-2</v>
      </c>
      <c r="K9" s="49">
        <v>7.0000000000000007E-2</v>
      </c>
      <c r="L9" s="49">
        <v>5.8000000000000003E-2</v>
      </c>
      <c r="M9" s="49">
        <v>5.8999999999999997E-2</v>
      </c>
      <c r="N9" s="49">
        <v>0.125</v>
      </c>
      <c r="O9" s="49">
        <v>3.7999999999999999E-2</v>
      </c>
      <c r="P9" s="49">
        <v>3.9E-2</v>
      </c>
      <c r="Q9" s="49">
        <v>3.5000000000000003E-2</v>
      </c>
      <c r="R9" s="49">
        <v>3.9E-2</v>
      </c>
      <c r="S9" s="58">
        <v>3.5000000000000003E-2</v>
      </c>
      <c r="V9">
        <v>3.9</v>
      </c>
      <c r="W9">
        <v>0.10400000000000001</v>
      </c>
      <c r="X9" s="49"/>
      <c r="Y9" s="40"/>
      <c r="AB9" s="27">
        <v>9.8000000000000004E-2</v>
      </c>
      <c r="AC9" s="26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ht="19.95" customHeight="1" x14ac:dyDescent="0.3">
      <c r="A10" s="24"/>
      <c r="B10" s="30" t="str">
        <f>VLOOKUP(B9,A73:D99,2,FALSE)</f>
        <v>4 parameter logistic</v>
      </c>
      <c r="C10" s="24"/>
      <c r="F10" s="45"/>
      <c r="G10" s="53" t="s">
        <v>98</v>
      </c>
      <c r="H10" s="57">
        <v>0.14199999999999999</v>
      </c>
      <c r="I10" s="49">
        <v>0.14699999999999999</v>
      </c>
      <c r="J10" s="49">
        <v>0.17299999999999999</v>
      </c>
      <c r="K10" s="49">
        <v>0.11600000000000001</v>
      </c>
      <c r="L10" s="49">
        <v>0.06</v>
      </c>
      <c r="M10" s="49">
        <v>7.6999999999999999E-2</v>
      </c>
      <c r="N10" s="49">
        <v>0.14899999999999999</v>
      </c>
      <c r="O10" s="49">
        <v>0.04</v>
      </c>
      <c r="P10" s="49">
        <v>4.2999999999999997E-2</v>
      </c>
      <c r="Q10" s="49">
        <v>4.1000000000000002E-2</v>
      </c>
      <c r="R10" s="49">
        <v>4.2999999999999997E-2</v>
      </c>
      <c r="S10" s="58">
        <v>4.1000000000000002E-2</v>
      </c>
      <c r="V10">
        <v>2</v>
      </c>
      <c r="W10">
        <v>8.1500000000000003E-2</v>
      </c>
      <c r="X10" s="49"/>
      <c r="Y10" s="40"/>
      <c r="AB10" s="27">
        <v>8.4000000000000005E-2</v>
      </c>
      <c r="AC10" s="26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ht="19.95" customHeight="1" x14ac:dyDescent="0.3">
      <c r="A11" s="24"/>
      <c r="B11" s="30" t="str">
        <f>VLOOKUP(B9,A73:D99, 3,FALSE)</f>
        <v>(D + ((A - D) / (1 + ((x / C) ^ B))))</v>
      </c>
      <c r="C11" s="24"/>
      <c r="F11" s="45"/>
      <c r="G11" s="53" t="s">
        <v>99</v>
      </c>
      <c r="H11" s="57">
        <v>9.8000000000000004E-2</v>
      </c>
      <c r="I11" s="49">
        <v>0.11</v>
      </c>
      <c r="J11" s="49">
        <v>0.38200000000000001</v>
      </c>
      <c r="K11" s="49">
        <v>0.34699999999999998</v>
      </c>
      <c r="L11" s="49">
        <v>5.8999999999999997E-2</v>
      </c>
      <c r="M11" s="49">
        <v>8.7999999999999995E-2</v>
      </c>
      <c r="N11" s="49">
        <v>0.20499999999999999</v>
      </c>
      <c r="O11" s="49">
        <v>3.7999999999999999E-2</v>
      </c>
      <c r="P11" s="49">
        <v>3.7999999999999999E-2</v>
      </c>
      <c r="Q11" s="49">
        <v>0.04</v>
      </c>
      <c r="R11" s="49">
        <v>3.7999999999999999E-2</v>
      </c>
      <c r="S11" s="58">
        <v>0.04</v>
      </c>
      <c r="V11">
        <v>0</v>
      </c>
      <c r="W11">
        <v>5.2499999999999998E-2</v>
      </c>
      <c r="X11" s="49"/>
      <c r="Y11" s="40"/>
      <c r="AB11" s="27">
        <v>5.1999999999999998E-2</v>
      </c>
      <c r="AC11" s="26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ht="19.95" customHeight="1" x14ac:dyDescent="0.3">
      <c r="A12" s="24"/>
      <c r="B12" s="25" t="s">
        <v>11</v>
      </c>
      <c r="C12" s="24"/>
      <c r="F12" s="45"/>
      <c r="G12" s="53" t="s">
        <v>100</v>
      </c>
      <c r="H12" s="57">
        <v>8.4000000000000005E-2</v>
      </c>
      <c r="I12" s="49">
        <v>7.9000000000000001E-2</v>
      </c>
      <c r="J12" s="49">
        <v>6.7000000000000004E-2</v>
      </c>
      <c r="K12" s="49">
        <v>6.0999999999999999E-2</v>
      </c>
      <c r="L12" s="49">
        <v>5.8000000000000003E-2</v>
      </c>
      <c r="M12" s="49">
        <v>5.6000000000000001E-2</v>
      </c>
      <c r="N12" s="49">
        <v>0.106</v>
      </c>
      <c r="O12" s="49">
        <v>3.4000000000000002E-2</v>
      </c>
      <c r="P12" s="49">
        <v>3.6999999999999998E-2</v>
      </c>
      <c r="Q12" s="49">
        <v>3.3000000000000002E-2</v>
      </c>
      <c r="R12" s="49">
        <v>3.6999999999999998E-2</v>
      </c>
      <c r="S12" s="58">
        <v>3.3000000000000002E-2</v>
      </c>
      <c r="V12"/>
      <c r="W12"/>
      <c r="AA12" s="11"/>
      <c r="AB12" s="27">
        <v>2.3559999999999999</v>
      </c>
      <c r="AC12" s="26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ht="19.95" customHeight="1" x14ac:dyDescent="0.3">
      <c r="A13" s="24"/>
      <c r="B13" s="31" t="s">
        <v>45</v>
      </c>
      <c r="C13" s="24"/>
      <c r="F13" s="45"/>
      <c r="G13" s="59" t="s">
        <v>101</v>
      </c>
      <c r="H13" s="60">
        <v>5.1999999999999998E-2</v>
      </c>
      <c r="I13" s="61">
        <v>5.2999999999999999E-2</v>
      </c>
      <c r="J13" s="61">
        <v>0.188</v>
      </c>
      <c r="K13" s="61">
        <v>0.19900000000000001</v>
      </c>
      <c r="L13" s="61">
        <v>7.5999999999999998E-2</v>
      </c>
      <c r="M13" s="61">
        <v>0.13400000000000001</v>
      </c>
      <c r="N13" s="61">
        <v>0.29799999999999999</v>
      </c>
      <c r="O13" s="61">
        <v>3.7999999999999999E-2</v>
      </c>
      <c r="P13" s="61">
        <v>3.4000000000000002E-2</v>
      </c>
      <c r="Q13" s="61">
        <v>3.5999999999999997E-2</v>
      </c>
      <c r="R13" s="61">
        <v>3.4000000000000002E-2</v>
      </c>
      <c r="S13" s="62">
        <v>3.5999999999999997E-2</v>
      </c>
      <c r="V13"/>
      <c r="W13"/>
      <c r="AA13" s="11"/>
      <c r="AB13" s="27">
        <v>1.7809999999999999</v>
      </c>
      <c r="AC13" s="26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ht="19.95" customHeight="1" x14ac:dyDescent="0.3">
      <c r="A14" s="24"/>
      <c r="B14" s="24" t="str">
        <f>VLOOKUP(B13,B35:C71,2,FALSE)</f>
        <v>USA-west</v>
      </c>
      <c r="C14" s="24"/>
      <c r="J14" s="33"/>
      <c r="V14"/>
      <c r="W14"/>
      <c r="AA14" s="11"/>
      <c r="AB14" s="27">
        <v>0.74099999999999999</v>
      </c>
      <c r="AC14" s="26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ht="19.95" customHeight="1" x14ac:dyDescent="0.3">
      <c r="A15" s="24"/>
      <c r="B15" s="24"/>
      <c r="C15" s="24"/>
      <c r="H15" s="11" t="s">
        <v>114</v>
      </c>
      <c r="V15"/>
      <c r="W15"/>
      <c r="AA15" s="11"/>
      <c r="AB15" s="27">
        <v>0.40400000000000003</v>
      </c>
      <c r="AC15" s="26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ht="19.95" customHeight="1" x14ac:dyDescent="0.3">
      <c r="A16" s="24"/>
      <c r="B16" s="24"/>
      <c r="C16" s="24"/>
      <c r="G16" s="50" t="s">
        <v>105</v>
      </c>
      <c r="H16" s="51">
        <v>1</v>
      </c>
      <c r="I16" s="51">
        <v>2</v>
      </c>
      <c r="J16" s="51">
        <v>3</v>
      </c>
      <c r="K16" s="51">
        <v>4</v>
      </c>
      <c r="L16" s="51">
        <v>5</v>
      </c>
      <c r="M16" s="51">
        <v>6</v>
      </c>
      <c r="N16" s="51">
        <v>7</v>
      </c>
      <c r="O16" s="51">
        <v>8</v>
      </c>
      <c r="P16" s="51">
        <v>9</v>
      </c>
      <c r="Q16" s="51">
        <v>10</v>
      </c>
      <c r="R16" s="51">
        <v>11</v>
      </c>
      <c r="S16" s="52">
        <v>12</v>
      </c>
      <c r="V16"/>
      <c r="W16"/>
      <c r="AA16" s="11"/>
      <c r="AB16" s="27">
        <v>0.14699999999999999</v>
      </c>
      <c r="AC16" s="2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>
        <v>1.9609375</v>
      </c>
      <c r="AT16"/>
      <c r="AU16"/>
      <c r="AV16"/>
      <c r="AW16"/>
    </row>
    <row r="17" spans="1:49" ht="19.95" customHeight="1" x14ac:dyDescent="0.3">
      <c r="A17" s="24"/>
      <c r="B17" s="24"/>
      <c r="C17" s="24"/>
      <c r="G17" s="53" t="s">
        <v>94</v>
      </c>
      <c r="H17" s="27" t="s">
        <v>106</v>
      </c>
      <c r="I17" s="27" t="s">
        <v>106</v>
      </c>
      <c r="J17" s="27"/>
      <c r="K17" s="27"/>
      <c r="L17" s="27"/>
      <c r="M17" s="27"/>
      <c r="N17" s="27"/>
      <c r="O17" s="27"/>
      <c r="P17" s="27"/>
      <c r="Q17" s="27"/>
      <c r="R17" s="27"/>
      <c r="S17" s="63"/>
      <c r="V17"/>
      <c r="W17"/>
      <c r="AA17" s="11"/>
      <c r="AB17" s="27">
        <v>0.11</v>
      </c>
      <c r="AC17" s="26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ht="19.95" customHeight="1" x14ac:dyDescent="0.3">
      <c r="A18" s="24"/>
      <c r="B18" s="24"/>
      <c r="C18" s="24"/>
      <c r="G18" s="53" t="s">
        <v>95</v>
      </c>
      <c r="H18" s="27" t="s">
        <v>107</v>
      </c>
      <c r="I18" s="27" t="s">
        <v>107</v>
      </c>
      <c r="J18" s="27"/>
      <c r="K18" s="27"/>
      <c r="L18" s="27"/>
      <c r="M18" s="27"/>
      <c r="N18" s="27"/>
      <c r="O18" s="27"/>
      <c r="P18" s="27"/>
      <c r="Q18" s="27"/>
      <c r="R18" s="27"/>
      <c r="S18" s="63"/>
      <c r="V18"/>
      <c r="W18"/>
      <c r="AA18" s="11"/>
      <c r="AB18" s="27">
        <v>7.9000000000000001E-2</v>
      </c>
      <c r="AC18" s="26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ht="19.95" customHeight="1" x14ac:dyDescent="0.3">
      <c r="A19" s="24"/>
      <c r="B19" s="24"/>
      <c r="C19" s="24"/>
      <c r="G19" s="53" t="s">
        <v>96</v>
      </c>
      <c r="H19" s="27" t="s">
        <v>108</v>
      </c>
      <c r="I19" s="27" t="s">
        <v>108</v>
      </c>
      <c r="J19" s="27"/>
      <c r="K19" s="27"/>
      <c r="L19" s="27"/>
      <c r="M19" s="27"/>
      <c r="N19" s="27"/>
      <c r="O19" s="27"/>
      <c r="P19" s="27"/>
      <c r="Q19" s="27"/>
      <c r="R19" s="27"/>
      <c r="S19" s="63"/>
      <c r="V19"/>
      <c r="W19"/>
      <c r="AA19" s="11"/>
      <c r="AB19" s="27">
        <v>5.2999999999999999E-2</v>
      </c>
      <c r="AC19" s="26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ht="19.95" customHeight="1" x14ac:dyDescent="0.3">
      <c r="A20" s="24"/>
      <c r="B20" s="24"/>
      <c r="C20" s="24"/>
      <c r="G20" s="53" t="s">
        <v>97</v>
      </c>
      <c r="H20" s="27" t="s">
        <v>109</v>
      </c>
      <c r="I20" s="27" t="s">
        <v>109</v>
      </c>
      <c r="J20" s="27"/>
      <c r="K20" s="27"/>
      <c r="L20" s="27"/>
      <c r="M20" s="27"/>
      <c r="N20" s="27"/>
      <c r="O20" s="27"/>
      <c r="P20" s="27"/>
      <c r="Q20" s="27"/>
      <c r="R20" s="27"/>
      <c r="S20" s="63"/>
      <c r="V20"/>
      <c r="W20"/>
      <c r="AA20" s="11"/>
      <c r="AB20" s="27">
        <v>6.3E-2</v>
      </c>
      <c r="AC20" s="26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ht="19.95" customHeight="1" x14ac:dyDescent="0.3">
      <c r="A21" s="24"/>
      <c r="B21" s="24"/>
      <c r="C21" s="24"/>
      <c r="G21" s="53" t="s">
        <v>98</v>
      </c>
      <c r="H21" s="27" t="s">
        <v>110</v>
      </c>
      <c r="I21" s="27" t="s">
        <v>110</v>
      </c>
      <c r="J21" s="27"/>
      <c r="K21" s="27"/>
      <c r="L21" s="27"/>
      <c r="M21" s="27"/>
      <c r="N21" s="27"/>
      <c r="O21" s="27"/>
      <c r="P21" s="27"/>
      <c r="Q21" s="27"/>
      <c r="R21" s="27"/>
      <c r="S21" s="63"/>
      <c r="V21"/>
      <c r="W21"/>
      <c r="AA21" s="11"/>
      <c r="AB21" s="27">
        <v>6.8000000000000005E-2</v>
      </c>
      <c r="AC21" s="26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t="19.95" customHeight="1" x14ac:dyDescent="0.3">
      <c r="A22" s="24"/>
      <c r="B22" s="24"/>
      <c r="C22" s="24"/>
      <c r="G22" s="53" t="s">
        <v>99</v>
      </c>
      <c r="H22" s="27" t="s">
        <v>111</v>
      </c>
      <c r="I22" s="27" t="s">
        <v>111</v>
      </c>
      <c r="J22" s="27"/>
      <c r="K22" s="27"/>
      <c r="L22" s="27"/>
      <c r="M22" s="27"/>
      <c r="N22" s="27"/>
      <c r="O22" s="27"/>
      <c r="P22" s="27"/>
      <c r="Q22" s="27"/>
      <c r="R22" s="27"/>
      <c r="S22" s="63"/>
      <c r="V22"/>
      <c r="W22"/>
      <c r="AA22" s="11"/>
      <c r="AB22" s="27">
        <v>9.2999999999999999E-2</v>
      </c>
      <c r="AC22" s="26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t="19.95" customHeight="1" x14ac:dyDescent="0.3">
      <c r="A23" s="24"/>
      <c r="B23" s="24"/>
      <c r="C23" s="24"/>
      <c r="G23" s="53" t="s">
        <v>100</v>
      </c>
      <c r="H23" s="27" t="s">
        <v>112</v>
      </c>
      <c r="I23" s="27" t="s">
        <v>112</v>
      </c>
      <c r="J23" s="27"/>
      <c r="K23" s="27"/>
      <c r="L23" s="27"/>
      <c r="M23" s="27"/>
      <c r="N23" s="27"/>
      <c r="O23" s="27"/>
      <c r="P23" s="27"/>
      <c r="Q23" s="27"/>
      <c r="R23" s="27"/>
      <c r="S23" s="63"/>
      <c r="V23"/>
      <c r="W23"/>
      <c r="AA23" s="11"/>
      <c r="AB23" s="27">
        <v>8.5999999999999993E-2</v>
      </c>
      <c r="AC23" s="2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ht="19.95" customHeight="1" x14ac:dyDescent="0.3">
      <c r="A24" s="24"/>
      <c r="B24" s="24"/>
      <c r="C24" s="24"/>
      <c r="G24" s="59" t="s">
        <v>101</v>
      </c>
      <c r="H24" s="64" t="s">
        <v>113</v>
      </c>
      <c r="I24" s="64" t="s">
        <v>113</v>
      </c>
      <c r="J24" s="64"/>
      <c r="K24" s="64"/>
      <c r="L24" s="64"/>
      <c r="M24" s="64"/>
      <c r="N24" s="64"/>
      <c r="O24" s="64"/>
      <c r="P24" s="64"/>
      <c r="Q24" s="64"/>
      <c r="R24" s="64"/>
      <c r="S24" s="65"/>
      <c r="V24"/>
      <c r="W24"/>
      <c r="AA24" s="11"/>
      <c r="AB24" s="27">
        <v>0.17299999999999999</v>
      </c>
      <c r="AC24" s="2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ht="19.95" customHeight="1" x14ac:dyDescent="0.3">
      <c r="A25" s="24"/>
      <c r="B25" s="24"/>
      <c r="C25" s="24"/>
      <c r="V25"/>
      <c r="W25"/>
      <c r="AA25" s="11"/>
      <c r="AB25" s="27">
        <v>0.38200000000000001</v>
      </c>
      <c r="AC25" s="26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ht="19.95" customHeight="1" x14ac:dyDescent="0.3">
      <c r="A26" s="24"/>
      <c r="B26" s="24"/>
      <c r="C26" s="24"/>
      <c r="H26" s="11" t="s">
        <v>102</v>
      </c>
      <c r="V26"/>
      <c r="W26"/>
      <c r="AA26" s="11"/>
      <c r="AB26" s="27">
        <v>6.7000000000000004E-2</v>
      </c>
      <c r="AC26" s="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t="19.95" customHeight="1" x14ac:dyDescent="0.3">
      <c r="A27" s="24"/>
      <c r="B27" s="24"/>
      <c r="C27" s="24"/>
      <c r="G27" s="50" t="s">
        <v>27</v>
      </c>
      <c r="H27" s="51">
        <v>1</v>
      </c>
      <c r="I27" s="51">
        <v>2</v>
      </c>
      <c r="J27" s="51">
        <v>3</v>
      </c>
      <c r="K27" s="51">
        <v>4</v>
      </c>
      <c r="L27" s="51">
        <v>5</v>
      </c>
      <c r="M27" s="51">
        <v>6</v>
      </c>
      <c r="N27" s="51">
        <v>7</v>
      </c>
      <c r="O27" s="51">
        <v>8</v>
      </c>
      <c r="P27" s="51">
        <v>9</v>
      </c>
      <c r="Q27" s="51">
        <v>10</v>
      </c>
      <c r="R27" s="51">
        <v>11</v>
      </c>
      <c r="S27" s="52">
        <v>12</v>
      </c>
      <c r="V27"/>
      <c r="W27"/>
      <c r="AA27" s="11"/>
      <c r="AB27" s="27">
        <v>0.188</v>
      </c>
      <c r="AC27" s="26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ht="19.2" customHeight="1" x14ac:dyDescent="0.3">
      <c r="A28" s="24"/>
      <c r="B28" s="24"/>
      <c r="C28" s="24"/>
      <c r="G28" s="53" t="s">
        <v>94</v>
      </c>
      <c r="H28" s="27">
        <v>487.73159538900001</v>
      </c>
      <c r="I28" s="27">
        <v>513.83435080799995</v>
      </c>
      <c r="J28" s="27">
        <v>0.65388987248599995</v>
      </c>
      <c r="K28" s="27">
        <v>0</v>
      </c>
      <c r="L28" s="27">
        <v>0.27386325797599997</v>
      </c>
      <c r="M28" s="27">
        <v>0</v>
      </c>
      <c r="N28" s="27">
        <v>2.00197187336</v>
      </c>
      <c r="O28" s="27">
        <v>0</v>
      </c>
      <c r="P28" s="27">
        <v>0</v>
      </c>
      <c r="Q28" s="27">
        <v>0</v>
      </c>
      <c r="R28" s="27">
        <v>0</v>
      </c>
      <c r="S28" s="63">
        <v>0</v>
      </c>
      <c r="V28"/>
      <c r="W28"/>
      <c r="AA28" s="11"/>
      <c r="AB28" s="27">
        <v>5.2999999999999999E-2</v>
      </c>
      <c r="AC28" s="26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ht="19.2" customHeight="1" x14ac:dyDescent="0.3">
      <c r="A29" s="24"/>
      <c r="B29" s="24"/>
      <c r="C29" s="24"/>
      <c r="G29" s="53" t="s">
        <v>95</v>
      </c>
      <c r="H29" s="27">
        <v>246.830347225</v>
      </c>
      <c r="I29" s="27">
        <v>252.03435782700001</v>
      </c>
      <c r="J29" s="27">
        <v>1.1119428953399999</v>
      </c>
      <c r="K29" s="27">
        <v>7.2409955864499997E-2</v>
      </c>
      <c r="L29" s="27">
        <v>0</v>
      </c>
      <c r="M29" s="27">
        <v>0</v>
      </c>
      <c r="N29" s="27">
        <v>0.83868450913000003</v>
      </c>
      <c r="O29" s="27">
        <v>0</v>
      </c>
      <c r="P29" s="27">
        <v>0</v>
      </c>
      <c r="Q29" s="27">
        <v>0</v>
      </c>
      <c r="R29" s="27">
        <v>0</v>
      </c>
      <c r="S29" s="63">
        <v>0</v>
      </c>
      <c r="V29"/>
      <c r="W29"/>
      <c r="AA29" s="11"/>
      <c r="AB29" s="27">
        <v>5.7000000000000002E-2</v>
      </c>
      <c r="AC29" s="26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ht="16.8" customHeight="1" x14ac:dyDescent="0.3">
      <c r="A30" s="24"/>
      <c r="B30" s="32"/>
      <c r="C30" s="24" t="s">
        <v>25</v>
      </c>
      <c r="G30" s="53" t="s">
        <v>96</v>
      </c>
      <c r="H30" s="27">
        <v>62.623979467799998</v>
      </c>
      <c r="I30" s="27">
        <v>64.756862750300002</v>
      </c>
      <c r="J30" s="27">
        <v>3.3052168630200001</v>
      </c>
      <c r="K30" s="27">
        <v>1.20220641516</v>
      </c>
      <c r="L30" s="27">
        <v>0.27386325797599997</v>
      </c>
      <c r="M30" s="27">
        <v>1.3817280995900001</v>
      </c>
      <c r="N30" s="27">
        <v>8.4036092198399999</v>
      </c>
      <c r="O30" s="27">
        <v>0</v>
      </c>
      <c r="P30" s="27">
        <v>0</v>
      </c>
      <c r="Q30" s="27">
        <v>0</v>
      </c>
      <c r="R30" s="27">
        <v>0</v>
      </c>
      <c r="S30" s="63">
        <v>0</v>
      </c>
      <c r="V30"/>
      <c r="W30"/>
      <c r="AA30" s="11"/>
      <c r="AB30" s="27">
        <v>6.9000000000000006E-2</v>
      </c>
      <c r="AC30" s="26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ht="19.2" customHeight="1" x14ac:dyDescent="0.3">
      <c r="A31" s="24" t="s">
        <v>30</v>
      </c>
      <c r="B31" s="2" t="s">
        <v>121</v>
      </c>
      <c r="C31" s="24" t="s">
        <v>25</v>
      </c>
      <c r="G31" s="53" t="s">
        <v>97</v>
      </c>
      <c r="H31" s="27">
        <v>30.232849957100001</v>
      </c>
      <c r="I31" s="27">
        <v>30.4176322207</v>
      </c>
      <c r="J31" s="27">
        <v>2.7002723135100002</v>
      </c>
      <c r="K31" s="27">
        <v>1.2921246583899999</v>
      </c>
      <c r="L31" s="27">
        <v>0.17494617997799999</v>
      </c>
      <c r="M31" s="27">
        <v>0.27386325797599997</v>
      </c>
      <c r="N31" s="27">
        <v>6.0340440237799999</v>
      </c>
      <c r="O31" s="27">
        <v>0</v>
      </c>
      <c r="P31" s="27">
        <v>0</v>
      </c>
      <c r="Q31" s="27">
        <v>0</v>
      </c>
      <c r="R31" s="27">
        <v>0</v>
      </c>
      <c r="S31" s="63">
        <v>0</v>
      </c>
      <c r="V31"/>
      <c r="W31"/>
      <c r="AA31" s="11"/>
      <c r="AB31" s="33">
        <v>7.0000000000000007E-2</v>
      </c>
      <c r="AC31" s="26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ht="19.2" customHeight="1" x14ac:dyDescent="0.3">
      <c r="A32" s="24" t="s">
        <v>29</v>
      </c>
      <c r="B32" s="34" t="s">
        <v>118</v>
      </c>
      <c r="C32" s="24"/>
      <c r="G32" s="53" t="s">
        <v>98</v>
      </c>
      <c r="H32" s="27">
        <v>7.4731952718999999</v>
      </c>
      <c r="I32" s="27">
        <v>7.8961148626400002</v>
      </c>
      <c r="J32" s="27">
        <v>10.096581864099999</v>
      </c>
      <c r="K32" s="27">
        <v>5.27034782508</v>
      </c>
      <c r="L32" s="27">
        <v>0.37071548309199998</v>
      </c>
      <c r="M32" s="27">
        <v>1.91399469598</v>
      </c>
      <c r="N32" s="27">
        <v>8.0652753101499997</v>
      </c>
      <c r="O32" s="27">
        <v>0</v>
      </c>
      <c r="P32" s="27">
        <v>0</v>
      </c>
      <c r="Q32" s="27">
        <v>0</v>
      </c>
      <c r="R32" s="27">
        <v>0</v>
      </c>
      <c r="S32" s="63">
        <v>0</v>
      </c>
      <c r="V32"/>
      <c r="W32"/>
      <c r="AA32" s="11"/>
      <c r="AB32" s="33">
        <v>0.11600000000000001</v>
      </c>
      <c r="AC32" s="26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33" customFormat="1" ht="19.2" customHeight="1" x14ac:dyDescent="0.3">
      <c r="A33" s="24"/>
      <c r="B33" s="24"/>
      <c r="C33" s="24"/>
      <c r="D33" s="11"/>
      <c r="E33" s="11"/>
      <c r="F33" s="11"/>
      <c r="G33" s="53" t="s">
        <v>99</v>
      </c>
      <c r="H33" s="27">
        <v>3.7348347403500002</v>
      </c>
      <c r="I33" s="27">
        <v>4.75999842514</v>
      </c>
      <c r="J33" s="27">
        <v>28.395144278499998</v>
      </c>
      <c r="K33" s="27">
        <v>25.221765405700001</v>
      </c>
      <c r="L33" s="27">
        <v>0.27386325797599997</v>
      </c>
      <c r="M33" s="27">
        <v>2.8735963766100001</v>
      </c>
      <c r="N33" s="27">
        <v>12.8159619744</v>
      </c>
      <c r="O33" s="27">
        <v>0</v>
      </c>
      <c r="P33" s="27">
        <v>0</v>
      </c>
      <c r="Q33" s="27">
        <v>0</v>
      </c>
      <c r="R33" s="27">
        <v>0</v>
      </c>
      <c r="S33" s="63">
        <v>0</v>
      </c>
      <c r="T33" s="11"/>
      <c r="U33" s="26"/>
      <c r="V33"/>
      <c r="W33"/>
      <c r="AA33" s="11"/>
      <c r="AB33" s="33">
        <v>0.34699999999999998</v>
      </c>
      <c r="AC33" s="26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33" customFormat="1" ht="19.2" customHeight="1" x14ac:dyDescent="0.3">
      <c r="A34" s="24"/>
      <c r="B34" s="35" t="s">
        <v>28</v>
      </c>
      <c r="C34" s="24" t="s">
        <v>25</v>
      </c>
      <c r="D34" s="11"/>
      <c r="E34" s="11"/>
      <c r="F34" s="11"/>
      <c r="G34" s="53" t="s">
        <v>100</v>
      </c>
      <c r="H34" s="27">
        <v>2.5265009811499999</v>
      </c>
      <c r="I34" s="27">
        <v>2.0897743937</v>
      </c>
      <c r="J34" s="27">
        <v>1.0212982022399999</v>
      </c>
      <c r="K34" s="27">
        <v>0.46613023088799999</v>
      </c>
      <c r="L34" s="27">
        <v>0.17494617997799999</v>
      </c>
      <c r="M34" s="27">
        <v>0</v>
      </c>
      <c r="N34" s="27">
        <v>4.4190389314400003</v>
      </c>
      <c r="O34" s="27">
        <v>0</v>
      </c>
      <c r="P34" s="27">
        <v>0</v>
      </c>
      <c r="Q34" s="27">
        <v>0</v>
      </c>
      <c r="R34" s="27">
        <v>0</v>
      </c>
      <c r="S34" s="63">
        <v>0</v>
      </c>
      <c r="T34" s="11"/>
      <c r="U34" s="26"/>
      <c r="V34"/>
      <c r="W34"/>
      <c r="AA34" s="11"/>
      <c r="AB34" s="33">
        <v>6.0999999999999999E-2</v>
      </c>
      <c r="AC34" s="2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33" customFormat="1" ht="19.2" customHeight="1" x14ac:dyDescent="0.3">
      <c r="A35" s="24" t="s">
        <v>32</v>
      </c>
      <c r="B35" s="36" t="s">
        <v>43</v>
      </c>
      <c r="C35" s="24" t="s">
        <v>92</v>
      </c>
      <c r="D35" s="11"/>
      <c r="E35" s="11"/>
      <c r="F35" s="11"/>
      <c r="G35" s="59" t="s">
        <v>101</v>
      </c>
      <c r="H35" s="64">
        <v>0</v>
      </c>
      <c r="I35" s="64">
        <v>0</v>
      </c>
      <c r="J35" s="64">
        <v>11.369164247500001</v>
      </c>
      <c r="K35" s="64">
        <v>12.3046959543</v>
      </c>
      <c r="L35" s="64">
        <v>1.82583144601</v>
      </c>
      <c r="M35" s="64">
        <v>6.79630037065</v>
      </c>
      <c r="N35" s="64">
        <v>20.8632643071</v>
      </c>
      <c r="O35" s="64">
        <v>0</v>
      </c>
      <c r="P35" s="64">
        <v>0</v>
      </c>
      <c r="Q35" s="64">
        <v>0</v>
      </c>
      <c r="R35" s="64">
        <v>0</v>
      </c>
      <c r="S35" s="65">
        <v>0</v>
      </c>
      <c r="T35" s="11"/>
      <c r="U35" s="26"/>
      <c r="V35"/>
      <c r="W35"/>
      <c r="AA35" s="11"/>
      <c r="AB35" s="33">
        <v>0.19900000000000001</v>
      </c>
      <c r="AC35" s="2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33" customFormat="1" ht="19.2" customHeight="1" x14ac:dyDescent="0.3">
      <c r="A36" s="24" t="s">
        <v>32</v>
      </c>
      <c r="B36" s="24" t="s">
        <v>44</v>
      </c>
      <c r="C36" s="24" t="s">
        <v>33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6"/>
      <c r="V36"/>
      <c r="W36"/>
      <c r="AA36" s="11"/>
      <c r="AB36" s="33">
        <v>5.8999999999999997E-2</v>
      </c>
      <c r="AC36" s="2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33" customFormat="1" ht="19.2" customHeight="1" x14ac:dyDescent="0.3">
      <c r="A37" s="24" t="s">
        <v>32</v>
      </c>
      <c r="B37" s="24" t="s">
        <v>45</v>
      </c>
      <c r="C37" s="24" t="s">
        <v>34</v>
      </c>
      <c r="D37" s="11"/>
      <c r="E37" s="11"/>
      <c r="F37" s="11"/>
      <c r="G37" s="11"/>
      <c r="H37" s="11" t="s">
        <v>103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6"/>
      <c r="V37"/>
      <c r="W37"/>
      <c r="AA37" s="11"/>
      <c r="AB37" s="33">
        <v>5.5E-2</v>
      </c>
      <c r="AC37" s="26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33" customFormat="1" ht="19.2" customHeight="1" x14ac:dyDescent="0.3">
      <c r="A38" s="24" t="s">
        <v>32</v>
      </c>
      <c r="B38" s="24" t="s">
        <v>46</v>
      </c>
      <c r="C38" s="24" t="s">
        <v>91</v>
      </c>
      <c r="D38" s="11"/>
      <c r="E38" s="11"/>
      <c r="F38" s="11"/>
      <c r="G38" s="50"/>
      <c r="H38" s="51">
        <v>1</v>
      </c>
      <c r="I38" s="51">
        <v>2</v>
      </c>
      <c r="J38" s="51">
        <v>3</v>
      </c>
      <c r="K38" s="51">
        <v>4</v>
      </c>
      <c r="L38" s="51">
        <v>5</v>
      </c>
      <c r="M38" s="51">
        <v>6</v>
      </c>
      <c r="N38" s="51">
        <v>7</v>
      </c>
      <c r="O38" s="51">
        <v>8</v>
      </c>
      <c r="P38" s="51">
        <v>9</v>
      </c>
      <c r="Q38" s="51">
        <v>10</v>
      </c>
      <c r="R38" s="51">
        <v>11</v>
      </c>
      <c r="S38" s="52">
        <v>12</v>
      </c>
      <c r="T38" s="11"/>
      <c r="U38" s="26"/>
      <c r="V38"/>
      <c r="W38"/>
      <c r="AA38" s="11"/>
      <c r="AB38" s="33">
        <v>5.8999999999999997E-2</v>
      </c>
      <c r="AC38" s="26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33" customFormat="1" ht="19.2" customHeight="1" x14ac:dyDescent="0.3">
      <c r="A39" s="24"/>
      <c r="B39" s="24"/>
      <c r="C39" s="24"/>
      <c r="D39" s="11"/>
      <c r="E39" s="11"/>
      <c r="F39" s="11"/>
      <c r="G39" s="53" t="s">
        <v>94</v>
      </c>
      <c r="H39" s="68">
        <v>1</v>
      </c>
      <c r="I39" s="69">
        <v>1</v>
      </c>
      <c r="J39" s="69">
        <v>5</v>
      </c>
      <c r="K39" s="69">
        <v>5</v>
      </c>
      <c r="L39" s="69">
        <v>5</v>
      </c>
      <c r="M39" s="69">
        <v>5</v>
      </c>
      <c r="N39" s="69">
        <v>5</v>
      </c>
      <c r="O39" s="69">
        <v>5</v>
      </c>
      <c r="P39" s="69">
        <v>5</v>
      </c>
      <c r="Q39" s="69">
        <v>5</v>
      </c>
      <c r="R39" s="69">
        <v>5</v>
      </c>
      <c r="S39" s="70">
        <v>5</v>
      </c>
      <c r="T39" s="11"/>
      <c r="U39" s="26"/>
      <c r="V39"/>
      <c r="W39"/>
      <c r="AA39" s="11"/>
      <c r="AB39" s="33">
        <v>5.8000000000000003E-2</v>
      </c>
      <c r="AC39" s="26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33" customFormat="1" ht="19.2" customHeight="1" x14ac:dyDescent="0.3">
      <c r="A40" s="24"/>
      <c r="B40" s="24"/>
      <c r="C40" s="24"/>
      <c r="D40" s="11"/>
      <c r="E40" s="11"/>
      <c r="F40" s="11"/>
      <c r="G40" s="53" t="s">
        <v>95</v>
      </c>
      <c r="H40" s="71">
        <v>1</v>
      </c>
      <c r="I40" s="72">
        <v>1</v>
      </c>
      <c r="J40" s="72">
        <v>5</v>
      </c>
      <c r="K40" s="72">
        <v>5</v>
      </c>
      <c r="L40" s="72">
        <v>5</v>
      </c>
      <c r="M40" s="72">
        <v>5</v>
      </c>
      <c r="N40" s="72">
        <v>5</v>
      </c>
      <c r="O40" s="72">
        <v>5</v>
      </c>
      <c r="P40" s="72">
        <v>5</v>
      </c>
      <c r="Q40" s="72">
        <v>5</v>
      </c>
      <c r="R40" s="72">
        <v>5</v>
      </c>
      <c r="S40" s="63">
        <v>5</v>
      </c>
      <c r="T40" s="11"/>
      <c r="U40" s="26"/>
      <c r="V40"/>
      <c r="W40"/>
      <c r="AA40" s="11"/>
      <c r="AB40" s="33">
        <v>0.06</v>
      </c>
      <c r="AC40" s="26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33" customFormat="1" ht="19.2" customHeight="1" x14ac:dyDescent="0.3">
      <c r="A41" s="24"/>
      <c r="B41" s="24"/>
      <c r="C41" s="24"/>
      <c r="D41" s="11"/>
      <c r="E41" s="11"/>
      <c r="F41" s="11"/>
      <c r="G41" s="53" t="s">
        <v>96</v>
      </c>
      <c r="H41" s="71">
        <v>1</v>
      </c>
      <c r="I41" s="72">
        <v>1</v>
      </c>
      <c r="J41" s="72">
        <v>5</v>
      </c>
      <c r="K41" s="72">
        <v>5</v>
      </c>
      <c r="L41" s="72">
        <v>5</v>
      </c>
      <c r="M41" s="72">
        <v>5</v>
      </c>
      <c r="N41" s="72">
        <v>5</v>
      </c>
      <c r="O41" s="72">
        <v>5</v>
      </c>
      <c r="P41" s="72">
        <v>5</v>
      </c>
      <c r="Q41" s="72">
        <v>5</v>
      </c>
      <c r="R41" s="72">
        <v>5</v>
      </c>
      <c r="S41" s="63">
        <v>5</v>
      </c>
      <c r="T41" s="11"/>
      <c r="U41" s="26"/>
      <c r="V41"/>
      <c r="W41"/>
      <c r="AA41" s="11"/>
      <c r="AB41" s="33">
        <v>5.8999999999999997E-2</v>
      </c>
      <c r="AC41" s="26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33" customFormat="1" ht="19.2" customHeight="1" x14ac:dyDescent="0.3">
      <c r="A42" s="24"/>
      <c r="B42" s="24"/>
      <c r="C42" s="24"/>
      <c r="D42" s="11"/>
      <c r="E42" s="11"/>
      <c r="F42" s="11"/>
      <c r="G42" s="53" t="s">
        <v>97</v>
      </c>
      <c r="H42" s="71">
        <v>1</v>
      </c>
      <c r="I42" s="72">
        <v>1</v>
      </c>
      <c r="J42" s="72">
        <v>5</v>
      </c>
      <c r="K42" s="72">
        <v>5</v>
      </c>
      <c r="L42" s="72">
        <v>5</v>
      </c>
      <c r="M42" s="72">
        <v>5</v>
      </c>
      <c r="N42" s="72">
        <v>5</v>
      </c>
      <c r="O42" s="72">
        <v>5</v>
      </c>
      <c r="P42" s="72">
        <v>5</v>
      </c>
      <c r="Q42" s="72">
        <v>5</v>
      </c>
      <c r="R42" s="72">
        <v>5</v>
      </c>
      <c r="S42" s="63">
        <v>5</v>
      </c>
      <c r="T42" s="11"/>
      <c r="U42" s="26"/>
      <c r="V42"/>
      <c r="W42"/>
      <c r="AA42" s="11"/>
      <c r="AB42" s="33">
        <v>5.8000000000000003E-2</v>
      </c>
      <c r="AC42" s="26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33" customFormat="1" ht="19.2" customHeight="1" x14ac:dyDescent="0.3">
      <c r="A43" s="24"/>
      <c r="B43" s="24"/>
      <c r="C43" s="24"/>
      <c r="D43" s="11"/>
      <c r="E43" s="11"/>
      <c r="F43" s="11"/>
      <c r="G43" s="53" t="s">
        <v>98</v>
      </c>
      <c r="H43" s="71">
        <v>1</v>
      </c>
      <c r="I43" s="72">
        <v>1</v>
      </c>
      <c r="J43" s="72">
        <v>5</v>
      </c>
      <c r="K43" s="72">
        <v>5</v>
      </c>
      <c r="L43" s="72">
        <v>5</v>
      </c>
      <c r="M43" s="72">
        <v>5</v>
      </c>
      <c r="N43" s="72">
        <v>5</v>
      </c>
      <c r="O43" s="72">
        <v>5</v>
      </c>
      <c r="P43" s="72">
        <v>5</v>
      </c>
      <c r="Q43" s="72">
        <v>5</v>
      </c>
      <c r="R43" s="72">
        <v>5</v>
      </c>
      <c r="S43" s="63">
        <v>5</v>
      </c>
      <c r="T43" s="11"/>
      <c r="U43" s="26"/>
      <c r="V43"/>
      <c r="W43"/>
      <c r="AA43" s="11"/>
      <c r="AB43" s="33">
        <v>7.5999999999999998E-2</v>
      </c>
      <c r="AC43" s="26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33" customFormat="1" ht="19.2" customHeight="1" x14ac:dyDescent="0.3">
      <c r="A44" s="24"/>
      <c r="B44" s="24"/>
      <c r="C44" s="24"/>
      <c r="D44" s="11"/>
      <c r="E44" s="11"/>
      <c r="F44" s="11"/>
      <c r="G44" s="53" t="s">
        <v>99</v>
      </c>
      <c r="H44" s="71">
        <v>1</v>
      </c>
      <c r="I44" s="72">
        <v>1</v>
      </c>
      <c r="J44" s="72">
        <v>5</v>
      </c>
      <c r="K44" s="72">
        <v>5</v>
      </c>
      <c r="L44" s="72">
        <v>5</v>
      </c>
      <c r="M44" s="72">
        <v>5</v>
      </c>
      <c r="N44" s="72">
        <v>5</v>
      </c>
      <c r="O44" s="72">
        <v>5</v>
      </c>
      <c r="P44" s="72">
        <v>5</v>
      </c>
      <c r="Q44" s="72">
        <v>5</v>
      </c>
      <c r="R44" s="72">
        <v>5</v>
      </c>
      <c r="S44" s="63">
        <v>5</v>
      </c>
      <c r="T44" s="11"/>
      <c r="U44" s="26"/>
      <c r="V44"/>
      <c r="W44"/>
      <c r="AA44" s="11"/>
      <c r="AB44" s="33">
        <v>5.2999999999999999E-2</v>
      </c>
      <c r="AC44" s="26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33" customFormat="1" ht="19.2" customHeight="1" x14ac:dyDescent="0.3">
      <c r="A45" s="24"/>
      <c r="B45" s="24"/>
      <c r="C45" s="24"/>
      <c r="D45" s="11"/>
      <c r="E45" s="11"/>
      <c r="F45" s="11"/>
      <c r="G45" s="53" t="s">
        <v>100</v>
      </c>
      <c r="H45" s="71">
        <v>1</v>
      </c>
      <c r="I45" s="72">
        <v>1</v>
      </c>
      <c r="J45" s="72">
        <v>5</v>
      </c>
      <c r="K45" s="72">
        <v>5</v>
      </c>
      <c r="L45" s="72">
        <v>5</v>
      </c>
      <c r="M45" s="72">
        <v>5</v>
      </c>
      <c r="N45" s="72">
        <v>5</v>
      </c>
      <c r="O45" s="72">
        <v>5</v>
      </c>
      <c r="P45" s="72">
        <v>5</v>
      </c>
      <c r="Q45" s="72">
        <v>5</v>
      </c>
      <c r="R45" s="72">
        <v>5</v>
      </c>
      <c r="S45" s="63">
        <v>5</v>
      </c>
      <c r="T45" s="11"/>
      <c r="U45" s="26"/>
      <c r="V45"/>
      <c r="W45"/>
      <c r="AA45" s="11"/>
      <c r="AB45" s="33">
        <v>5.5E-2</v>
      </c>
      <c r="AC45" s="26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33" customFormat="1" ht="14.4" x14ac:dyDescent="0.3">
      <c r="A46" s="24"/>
      <c r="B46" s="24"/>
      <c r="C46" s="24"/>
      <c r="D46" s="11"/>
      <c r="E46" s="11"/>
      <c r="F46" s="11"/>
      <c r="G46" s="59"/>
      <c r="H46" s="73">
        <v>1</v>
      </c>
      <c r="I46" s="64">
        <v>1</v>
      </c>
      <c r="J46" s="64">
        <v>5</v>
      </c>
      <c r="K46" s="64">
        <v>5</v>
      </c>
      <c r="L46" s="64">
        <v>5</v>
      </c>
      <c r="M46" s="64">
        <v>5</v>
      </c>
      <c r="N46" s="64">
        <v>5</v>
      </c>
      <c r="O46" s="64">
        <v>5</v>
      </c>
      <c r="P46" s="64">
        <v>5</v>
      </c>
      <c r="Q46" s="64">
        <v>5</v>
      </c>
      <c r="R46" s="64">
        <v>5</v>
      </c>
      <c r="S46" s="65">
        <v>5</v>
      </c>
      <c r="T46" s="11"/>
      <c r="U46" s="26"/>
      <c r="V46"/>
      <c r="W46"/>
      <c r="AA46" s="11"/>
      <c r="AB46" s="33">
        <v>7.0999999999999994E-2</v>
      </c>
      <c r="AC46" s="2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33" customFormat="1" ht="14.4" x14ac:dyDescent="0.3">
      <c r="A47" s="24"/>
      <c r="B47" s="24"/>
      <c r="C47" s="2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26"/>
      <c r="V47"/>
      <c r="W47"/>
      <c r="AA47" s="11"/>
      <c r="AB47" s="33">
        <v>5.8999999999999997E-2</v>
      </c>
      <c r="AC47" s="26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33" customFormat="1" ht="14.4" x14ac:dyDescent="0.3">
      <c r="A48" s="24"/>
      <c r="B48" s="24"/>
      <c r="C48" s="24"/>
      <c r="D48" s="11"/>
      <c r="E48" s="11"/>
      <c r="F48" s="11"/>
      <c r="G48" s="11"/>
      <c r="H48" s="11" t="s">
        <v>104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26"/>
      <c r="V48"/>
      <c r="W48"/>
      <c r="AA48" s="11"/>
      <c r="AB48" s="33">
        <v>7.6999999999999999E-2</v>
      </c>
      <c r="AC48" s="26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ht="14.4" x14ac:dyDescent="0.3">
      <c r="A49" s="24"/>
      <c r="B49" s="24"/>
      <c r="C49" s="24"/>
      <c r="G49" s="50"/>
      <c r="H49" s="51">
        <v>1</v>
      </c>
      <c r="I49" s="51">
        <v>2</v>
      </c>
      <c r="J49" s="51">
        <v>3</v>
      </c>
      <c r="K49" s="51">
        <v>4</v>
      </c>
      <c r="L49" s="51">
        <v>5</v>
      </c>
      <c r="M49" s="51">
        <v>6</v>
      </c>
      <c r="N49" s="51">
        <v>7</v>
      </c>
      <c r="O49" s="51">
        <v>8</v>
      </c>
      <c r="P49" s="51">
        <v>9</v>
      </c>
      <c r="Q49" s="51">
        <v>10</v>
      </c>
      <c r="R49" s="51">
        <v>11</v>
      </c>
      <c r="S49" s="52">
        <v>12</v>
      </c>
      <c r="V49"/>
      <c r="W49"/>
      <c r="AA49" s="11"/>
      <c r="AB49" s="33">
        <v>8.7999999999999995E-2</v>
      </c>
      <c r="AC49" s="26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ht="14.4" x14ac:dyDescent="0.3">
      <c r="A50" s="24"/>
      <c r="B50" s="24"/>
      <c r="C50" s="24"/>
      <c r="G50" s="53" t="s">
        <v>94</v>
      </c>
      <c r="H50" s="68">
        <f t="shared" ref="H50:I50" si="0">H28*H39</f>
        <v>487.73159538900001</v>
      </c>
      <c r="I50" s="69">
        <f t="shared" si="0"/>
        <v>513.83435080799995</v>
      </c>
      <c r="J50" s="69">
        <f>J28*J39</f>
        <v>3.2694493624299996</v>
      </c>
      <c r="K50" s="69">
        <f t="shared" ref="K50:N50" si="1">K28*K39</f>
        <v>0</v>
      </c>
      <c r="L50" s="69">
        <f t="shared" si="1"/>
        <v>1.36931628988</v>
      </c>
      <c r="M50" s="69">
        <f t="shared" si="1"/>
        <v>0</v>
      </c>
      <c r="N50" s="69">
        <f t="shared" si="1"/>
        <v>10.009859366800001</v>
      </c>
      <c r="O50" s="69">
        <f t="shared" ref="O50:S50" si="2">O28*O39</f>
        <v>0</v>
      </c>
      <c r="P50" s="69">
        <f t="shared" si="2"/>
        <v>0</v>
      </c>
      <c r="Q50" s="69">
        <f t="shared" si="2"/>
        <v>0</v>
      </c>
      <c r="R50" s="69">
        <f t="shared" si="2"/>
        <v>0</v>
      </c>
      <c r="S50" s="70">
        <f t="shared" si="2"/>
        <v>0</v>
      </c>
      <c r="V50"/>
      <c r="W50"/>
      <c r="AA50" s="11"/>
      <c r="AB50" s="33">
        <v>5.6000000000000001E-2</v>
      </c>
      <c r="AC50" s="26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ht="14.4" x14ac:dyDescent="0.3">
      <c r="A51" s="24"/>
      <c r="B51" s="24"/>
      <c r="C51" s="24"/>
      <c r="G51" s="53" t="s">
        <v>95</v>
      </c>
      <c r="H51" s="71">
        <f t="shared" ref="H51:I51" si="3">H29*H40</f>
        <v>246.830347225</v>
      </c>
      <c r="I51" s="72">
        <f t="shared" si="3"/>
        <v>252.03435782700001</v>
      </c>
      <c r="J51" s="72">
        <f t="shared" ref="J51:M57" si="4">J29*J40</f>
        <v>5.5597144767</v>
      </c>
      <c r="K51" s="72">
        <f t="shared" si="4"/>
        <v>0.36204977932249999</v>
      </c>
      <c r="L51" s="72">
        <f t="shared" si="4"/>
        <v>0</v>
      </c>
      <c r="M51" s="72">
        <f t="shared" si="4"/>
        <v>0</v>
      </c>
      <c r="N51" s="72">
        <f t="shared" ref="N51:S51" si="5">N29*N40</f>
        <v>4.1934225456499998</v>
      </c>
      <c r="O51" s="72">
        <f t="shared" si="5"/>
        <v>0</v>
      </c>
      <c r="P51" s="72">
        <f t="shared" si="5"/>
        <v>0</v>
      </c>
      <c r="Q51" s="72">
        <f t="shared" si="5"/>
        <v>0</v>
      </c>
      <c r="R51" s="72">
        <f t="shared" si="5"/>
        <v>0</v>
      </c>
      <c r="S51" s="63">
        <f t="shared" si="5"/>
        <v>0</v>
      </c>
      <c r="V51"/>
      <c r="W51"/>
      <c r="AA51" s="11"/>
      <c r="AB51" s="33">
        <v>0.13400000000000001</v>
      </c>
      <c r="AC51" s="26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ht="14.4" x14ac:dyDescent="0.3">
      <c r="A52" s="24"/>
      <c r="B52" s="24"/>
      <c r="C52" s="24"/>
      <c r="G52" s="53" t="s">
        <v>96</v>
      </c>
      <c r="H52" s="71">
        <f t="shared" ref="H52:I52" si="6">H30*H41</f>
        <v>62.623979467799998</v>
      </c>
      <c r="I52" s="72">
        <f t="shared" si="6"/>
        <v>64.756862750300002</v>
      </c>
      <c r="J52" s="72">
        <f t="shared" si="4"/>
        <v>16.5260843151</v>
      </c>
      <c r="K52" s="72">
        <f t="shared" si="4"/>
        <v>6.0110320758000002</v>
      </c>
      <c r="L52" s="72">
        <f t="shared" si="4"/>
        <v>1.36931628988</v>
      </c>
      <c r="M52" s="72">
        <f t="shared" si="4"/>
        <v>6.9086404979500005</v>
      </c>
      <c r="N52" s="72">
        <f t="shared" ref="N52:S52" si="7">N30*N41</f>
        <v>42.018046099199999</v>
      </c>
      <c r="O52" s="72">
        <f t="shared" si="7"/>
        <v>0</v>
      </c>
      <c r="P52" s="72">
        <f t="shared" si="7"/>
        <v>0</v>
      </c>
      <c r="Q52" s="72">
        <f t="shared" si="7"/>
        <v>0</v>
      </c>
      <c r="R52" s="72">
        <f t="shared" si="7"/>
        <v>0</v>
      </c>
      <c r="S52" s="63">
        <f t="shared" si="7"/>
        <v>0</v>
      </c>
      <c r="V52"/>
      <c r="W52"/>
      <c r="AA52" s="11"/>
      <c r="AB52" s="33">
        <v>7.8E-2</v>
      </c>
      <c r="AC52" s="26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ht="14.4" x14ac:dyDescent="0.3">
      <c r="A53" s="24"/>
      <c r="B53" s="24"/>
      <c r="C53" s="24"/>
      <c r="G53" s="53" t="s">
        <v>97</v>
      </c>
      <c r="H53" s="71">
        <f t="shared" ref="H53:I53" si="8">H31*H42</f>
        <v>30.232849957100001</v>
      </c>
      <c r="I53" s="72">
        <f t="shared" si="8"/>
        <v>30.4176322207</v>
      </c>
      <c r="J53" s="72">
        <f t="shared" si="4"/>
        <v>13.501361567550001</v>
      </c>
      <c r="K53" s="72">
        <f t="shared" si="4"/>
        <v>6.4606232919499993</v>
      </c>
      <c r="L53" s="72">
        <f t="shared" si="4"/>
        <v>0.87473089988999997</v>
      </c>
      <c r="M53" s="72">
        <f t="shared" si="4"/>
        <v>1.36931628988</v>
      </c>
      <c r="N53" s="72">
        <f t="shared" ref="N53:S53" si="9">N31*N42</f>
        <v>30.170220118899998</v>
      </c>
      <c r="O53" s="72">
        <f t="shared" si="9"/>
        <v>0</v>
      </c>
      <c r="P53" s="72">
        <f t="shared" si="9"/>
        <v>0</v>
      </c>
      <c r="Q53" s="72">
        <f t="shared" si="9"/>
        <v>0</v>
      </c>
      <c r="R53" s="72">
        <f t="shared" si="9"/>
        <v>0</v>
      </c>
      <c r="S53" s="63">
        <f t="shared" si="9"/>
        <v>0</v>
      </c>
      <c r="V53"/>
      <c r="W53"/>
      <c r="AA53" s="11"/>
      <c r="AB53" s="33">
        <v>6.5000000000000002E-2</v>
      </c>
      <c r="AC53" s="26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ht="14.4" x14ac:dyDescent="0.3">
      <c r="A54" s="24"/>
      <c r="B54" s="24"/>
      <c r="C54" s="24"/>
      <c r="G54" s="53" t="s">
        <v>98</v>
      </c>
      <c r="H54" s="71">
        <f t="shared" ref="H54:I54" si="10">H32*H43</f>
        <v>7.4731952718999999</v>
      </c>
      <c r="I54" s="72">
        <f t="shared" si="10"/>
        <v>7.8961148626400002</v>
      </c>
      <c r="J54" s="72">
        <f t="shared" si="4"/>
        <v>50.482909320499999</v>
      </c>
      <c r="K54" s="72">
        <f t="shared" si="4"/>
        <v>26.351739125400002</v>
      </c>
      <c r="L54" s="72">
        <f t="shared" si="4"/>
        <v>1.8535774154599998</v>
      </c>
      <c r="M54" s="72">
        <f t="shared" si="4"/>
        <v>9.5699734798999998</v>
      </c>
      <c r="N54" s="72">
        <f t="shared" ref="N54:S54" si="11">N32*N43</f>
        <v>40.326376550749998</v>
      </c>
      <c r="O54" s="72">
        <f t="shared" si="11"/>
        <v>0</v>
      </c>
      <c r="P54" s="72">
        <f t="shared" si="11"/>
        <v>0</v>
      </c>
      <c r="Q54" s="72">
        <f t="shared" si="11"/>
        <v>0</v>
      </c>
      <c r="R54" s="72">
        <f t="shared" si="11"/>
        <v>0</v>
      </c>
      <c r="S54" s="63">
        <f t="shared" si="11"/>
        <v>0</v>
      </c>
      <c r="V54"/>
      <c r="W54"/>
      <c r="AA54" s="11"/>
      <c r="AB54" s="33">
        <v>0.153</v>
      </c>
      <c r="AC54" s="26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ht="14.4" x14ac:dyDescent="0.3">
      <c r="A55" s="24"/>
      <c r="B55" s="24"/>
      <c r="C55" s="24"/>
      <c r="D55" s="37"/>
      <c r="F55" s="37"/>
      <c r="G55" s="53" t="s">
        <v>99</v>
      </c>
      <c r="H55" s="71">
        <f t="shared" ref="H55:I55" si="12">H33*H44</f>
        <v>3.7348347403500002</v>
      </c>
      <c r="I55" s="72">
        <f t="shared" si="12"/>
        <v>4.75999842514</v>
      </c>
      <c r="J55" s="72">
        <f t="shared" si="4"/>
        <v>141.97572139249999</v>
      </c>
      <c r="K55" s="72">
        <f t="shared" si="4"/>
        <v>126.1088270285</v>
      </c>
      <c r="L55" s="72">
        <f t="shared" si="4"/>
        <v>1.36931628988</v>
      </c>
      <c r="M55" s="72">
        <f t="shared" si="4"/>
        <v>14.36798188305</v>
      </c>
      <c r="N55" s="72">
        <f t="shared" ref="N55:S55" si="13">N33*N44</f>
        <v>64.079809871999998</v>
      </c>
      <c r="O55" s="72">
        <f t="shared" si="13"/>
        <v>0</v>
      </c>
      <c r="P55" s="72">
        <f t="shared" si="13"/>
        <v>0</v>
      </c>
      <c r="Q55" s="72">
        <f t="shared" si="13"/>
        <v>0</v>
      </c>
      <c r="R55" s="72">
        <f t="shared" si="13"/>
        <v>0</v>
      </c>
      <c r="S55" s="63">
        <f t="shared" si="13"/>
        <v>0</v>
      </c>
      <c r="V55"/>
      <c r="W55"/>
      <c r="AA55" s="11"/>
      <c r="AB55" s="33">
        <v>0.125</v>
      </c>
      <c r="AC55" s="26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ht="14.4" x14ac:dyDescent="0.3">
      <c r="A56" s="24"/>
      <c r="B56" s="24"/>
      <c r="C56" s="24"/>
      <c r="G56" s="53" t="s">
        <v>100</v>
      </c>
      <c r="H56" s="71">
        <f t="shared" ref="H56:I56" si="14">H34*H45</f>
        <v>2.5265009811499999</v>
      </c>
      <c r="I56" s="72">
        <f t="shared" si="14"/>
        <v>2.0897743937</v>
      </c>
      <c r="J56" s="72">
        <f t="shared" si="4"/>
        <v>5.1064910111999993</v>
      </c>
      <c r="K56" s="72">
        <f t="shared" si="4"/>
        <v>2.3306511544399999</v>
      </c>
      <c r="L56" s="72">
        <f t="shared" si="4"/>
        <v>0.87473089988999997</v>
      </c>
      <c r="M56" s="72">
        <f t="shared" si="4"/>
        <v>0</v>
      </c>
      <c r="N56" s="72">
        <f t="shared" ref="N56:S56" si="15">N34*N45</f>
        <v>22.0951946572</v>
      </c>
      <c r="O56" s="72">
        <f t="shared" si="15"/>
        <v>0</v>
      </c>
      <c r="P56" s="72">
        <f t="shared" si="15"/>
        <v>0</v>
      </c>
      <c r="Q56" s="72">
        <f t="shared" si="15"/>
        <v>0</v>
      </c>
      <c r="R56" s="72">
        <f t="shared" si="15"/>
        <v>0</v>
      </c>
      <c r="S56" s="63">
        <f t="shared" si="15"/>
        <v>0</v>
      </c>
      <c r="V56"/>
      <c r="W56"/>
      <c r="AA56" s="11"/>
      <c r="AB56" s="33">
        <v>0.14899999999999999</v>
      </c>
      <c r="AC56" s="2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ht="14.4" x14ac:dyDescent="0.3">
      <c r="A57" s="24"/>
      <c r="B57" s="24"/>
      <c r="C57" s="24"/>
      <c r="G57" s="59"/>
      <c r="H57" s="73">
        <f t="shared" ref="H57:I57" si="16">H35*H46</f>
        <v>0</v>
      </c>
      <c r="I57" s="64">
        <f t="shared" si="16"/>
        <v>0</v>
      </c>
      <c r="J57" s="64">
        <f t="shared" si="4"/>
        <v>56.845821237500004</v>
      </c>
      <c r="K57" s="64">
        <f t="shared" si="4"/>
        <v>61.5234797715</v>
      </c>
      <c r="L57" s="64">
        <f t="shared" si="4"/>
        <v>9.1291572300499997</v>
      </c>
      <c r="M57" s="64">
        <f t="shared" si="4"/>
        <v>33.981501853250002</v>
      </c>
      <c r="N57" s="64">
        <f t="shared" ref="N57:S57" si="17">N35*N46</f>
        <v>104.31632153549999</v>
      </c>
      <c r="O57" s="64">
        <f t="shared" si="17"/>
        <v>0</v>
      </c>
      <c r="P57" s="64">
        <f t="shared" si="17"/>
        <v>0</v>
      </c>
      <c r="Q57" s="64">
        <f t="shared" si="17"/>
        <v>0</v>
      </c>
      <c r="R57" s="64">
        <f t="shared" si="17"/>
        <v>0</v>
      </c>
      <c r="S57" s="65">
        <f t="shared" si="17"/>
        <v>0</v>
      </c>
      <c r="V57"/>
      <c r="W57"/>
      <c r="AA57" s="11"/>
      <c r="AB57" s="33">
        <v>0.20499999999999999</v>
      </c>
      <c r="AC57" s="26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ht="14.4" x14ac:dyDescent="0.3">
      <c r="A58" s="24"/>
      <c r="B58" s="24"/>
      <c r="C58" s="24"/>
      <c r="V58"/>
      <c r="W58"/>
      <c r="AA58" s="11"/>
      <c r="AB58" s="33">
        <v>0.106</v>
      </c>
      <c r="AC58" s="26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ht="14.4" x14ac:dyDescent="0.3">
      <c r="A59" s="24"/>
      <c r="B59" s="24"/>
      <c r="C59" s="24"/>
      <c r="V59"/>
      <c r="W59"/>
      <c r="AA59" s="11"/>
      <c r="AB59" s="33">
        <v>0.29799999999999999</v>
      </c>
      <c r="AC59" s="26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ht="14.4" x14ac:dyDescent="0.3">
      <c r="A60" s="24"/>
      <c r="B60" s="24"/>
      <c r="C60" s="24"/>
      <c r="V60"/>
      <c r="W60"/>
      <c r="AA60" s="11"/>
      <c r="AB60" s="33">
        <v>3.3000000000000002E-2</v>
      </c>
      <c r="AC60" s="26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ht="14.4" x14ac:dyDescent="0.3">
      <c r="A61" s="24"/>
      <c r="B61" s="24"/>
      <c r="C61" s="24"/>
      <c r="V61"/>
      <c r="W61"/>
      <c r="AA61" s="11"/>
      <c r="AB61" s="33">
        <v>4.1000000000000002E-2</v>
      </c>
      <c r="AC61" s="26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ht="14.4" x14ac:dyDescent="0.3">
      <c r="A62" s="24"/>
      <c r="B62" s="24"/>
      <c r="C62" s="24"/>
      <c r="V62"/>
      <c r="W62"/>
      <c r="AA62" s="11"/>
      <c r="AB62" s="33">
        <v>3.7999999999999999E-2</v>
      </c>
      <c r="AC62" s="26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ht="14.4" x14ac:dyDescent="0.3">
      <c r="A63" s="24"/>
      <c r="B63" s="24"/>
      <c r="C63" s="24"/>
      <c r="V63"/>
      <c r="W63"/>
      <c r="AA63" s="11"/>
      <c r="AB63" s="33">
        <v>3.7999999999999999E-2</v>
      </c>
      <c r="AC63" s="26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ht="14.4" x14ac:dyDescent="0.3">
      <c r="A64" s="24"/>
      <c r="B64" s="24"/>
      <c r="C64" s="24"/>
      <c r="V64"/>
      <c r="W64"/>
      <c r="AA64" s="11"/>
      <c r="AB64" s="33">
        <v>0.04</v>
      </c>
      <c r="AC64" s="26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33" customFormat="1" ht="14.4" x14ac:dyDescent="0.3">
      <c r="A65" s="24"/>
      <c r="B65" s="24"/>
      <c r="C65" s="24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6"/>
      <c r="V65"/>
      <c r="W65"/>
      <c r="AA65" s="11"/>
      <c r="AB65" s="33">
        <v>3.7999999999999999E-2</v>
      </c>
      <c r="AC65" s="26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33" customFormat="1" ht="14.4" x14ac:dyDescent="0.3">
      <c r="A66" s="24"/>
      <c r="B66" s="24"/>
      <c r="C66" s="24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6"/>
      <c r="V66"/>
      <c r="W66"/>
      <c r="AA66" s="11"/>
      <c r="AB66" s="33">
        <v>3.4000000000000002E-2</v>
      </c>
      <c r="AC66" s="2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33" customFormat="1" ht="14.4" x14ac:dyDescent="0.3">
      <c r="A67" s="24"/>
      <c r="B67" s="24"/>
      <c r="C67" s="24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6"/>
      <c r="V67"/>
      <c r="W67"/>
      <c r="AA67" s="11"/>
      <c r="AB67" s="33">
        <v>3.7999999999999999E-2</v>
      </c>
      <c r="AC67" s="26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33" customFormat="1" ht="14.4" x14ac:dyDescent="0.3">
      <c r="A68" s="24"/>
      <c r="B68" s="24"/>
      <c r="C68" s="24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6"/>
      <c r="V68"/>
      <c r="W68"/>
      <c r="AA68" s="11"/>
      <c r="AB68" s="33">
        <v>3.5999999999999997E-2</v>
      </c>
      <c r="AC68" s="26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33" customFormat="1" ht="14.4" x14ac:dyDescent="0.3">
      <c r="A69" s="24"/>
      <c r="B69" s="24"/>
      <c r="C69" s="24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26"/>
      <c r="V69"/>
      <c r="W69"/>
      <c r="AA69" s="11"/>
      <c r="AB69" s="33">
        <v>0.05</v>
      </c>
      <c r="AC69" s="26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33" customFormat="1" ht="14.4" x14ac:dyDescent="0.3">
      <c r="A70" s="24"/>
      <c r="B70" s="24"/>
      <c r="C70" s="24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6"/>
      <c r="V70"/>
      <c r="W70"/>
      <c r="AA70" s="11"/>
      <c r="AB70" s="33">
        <v>4.2999999999999997E-2</v>
      </c>
      <c r="AC70" s="26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33" customFormat="1" ht="14.4" x14ac:dyDescent="0.3">
      <c r="A71" s="24"/>
      <c r="B71" s="24"/>
      <c r="C71" s="24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6"/>
      <c r="V71"/>
      <c r="W71"/>
      <c r="AA71" s="11"/>
      <c r="AB71" s="33">
        <v>3.9E-2</v>
      </c>
      <c r="AC71" s="26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33" customFormat="1" ht="14.4" x14ac:dyDescent="0.3">
      <c r="A72" s="24"/>
      <c r="B72" s="25" t="s">
        <v>13</v>
      </c>
      <c r="C72" s="24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6"/>
      <c r="V72"/>
      <c r="W72"/>
      <c r="AA72" s="11"/>
      <c r="AB72" s="33">
        <v>4.2999999999999997E-2</v>
      </c>
      <c r="AC72" s="26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33" customFormat="1" ht="14.4" x14ac:dyDescent="0.3">
      <c r="A73" s="24">
        <v>101</v>
      </c>
      <c r="B73" s="38" t="s">
        <v>14</v>
      </c>
      <c r="C73" s="24" t="s">
        <v>18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26"/>
      <c r="V73"/>
      <c r="W73"/>
      <c r="AA73" s="11"/>
      <c r="AB73" s="33">
        <v>3.7999999999999999E-2</v>
      </c>
      <c r="AC73" s="26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s="33" customFormat="1" ht="14.4" x14ac:dyDescent="0.3">
      <c r="A74" s="24">
        <v>103</v>
      </c>
      <c r="B74" s="38" t="s">
        <v>47</v>
      </c>
      <c r="C74" s="24" t="s">
        <v>18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26"/>
      <c r="V74"/>
      <c r="W74"/>
      <c r="AA74" s="11"/>
      <c r="AB74" s="33">
        <v>3.6999999999999998E-2</v>
      </c>
      <c r="AC74" s="26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33" customFormat="1" ht="14.4" x14ac:dyDescent="0.3">
      <c r="A75" s="24">
        <v>201</v>
      </c>
      <c r="B75" s="38" t="s">
        <v>15</v>
      </c>
      <c r="C75" s="24" t="s">
        <v>19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6"/>
      <c r="V75"/>
      <c r="W75"/>
      <c r="AA75" s="11"/>
      <c r="AB75" s="33">
        <v>3.4000000000000002E-2</v>
      </c>
      <c r="AC75" s="26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33" customFormat="1" ht="14.4" x14ac:dyDescent="0.3">
      <c r="A76" s="24">
        <v>301</v>
      </c>
      <c r="B76" s="38" t="s">
        <v>16</v>
      </c>
      <c r="C76" s="24" t="s">
        <v>20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6"/>
      <c r="V76"/>
      <c r="W76"/>
      <c r="AA76" s="11"/>
      <c r="AB76" s="33">
        <v>4.2000000000000003E-2</v>
      </c>
      <c r="AC76" s="2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33" customFormat="1" ht="14.4" x14ac:dyDescent="0.3">
      <c r="A77" s="24">
        <v>401</v>
      </c>
      <c r="B77" s="38" t="s">
        <v>35</v>
      </c>
      <c r="C77" s="24" t="s">
        <v>21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26"/>
      <c r="V77"/>
      <c r="W77"/>
      <c r="AA77" s="11"/>
      <c r="AB77" s="33">
        <v>3.7999999999999999E-2</v>
      </c>
      <c r="AC77" s="26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33" customFormat="1" ht="14.4" x14ac:dyDescent="0.3">
      <c r="A78" s="24">
        <v>402</v>
      </c>
      <c r="B78" s="38" t="s">
        <v>36</v>
      </c>
      <c r="C78" s="24" t="s">
        <v>23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26"/>
      <c r="V78"/>
      <c r="W78"/>
      <c r="AA78" s="11"/>
      <c r="AB78" s="33">
        <v>4.3999999999999997E-2</v>
      </c>
      <c r="AC78" s="26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33" customFormat="1" ht="14.4" x14ac:dyDescent="0.3">
      <c r="A79" s="24">
        <v>501</v>
      </c>
      <c r="B79" s="38" t="s">
        <v>37</v>
      </c>
      <c r="C79" s="24" t="s">
        <v>22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26"/>
      <c r="V79"/>
      <c r="W79"/>
      <c r="AA79" s="11"/>
      <c r="AB79" s="33">
        <v>3.5000000000000003E-2</v>
      </c>
      <c r="AC79" s="26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33" customFormat="1" ht="14.4" x14ac:dyDescent="0.3">
      <c r="A80" s="24">
        <v>502</v>
      </c>
      <c r="B80" s="38" t="s">
        <v>38</v>
      </c>
      <c r="C80" s="24" t="s">
        <v>24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26"/>
      <c r="V80"/>
      <c r="W80"/>
      <c r="AA80" s="11"/>
      <c r="AB80" s="33">
        <v>4.1000000000000002E-2</v>
      </c>
      <c r="AC80" s="26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33" customFormat="1" ht="14.4" x14ac:dyDescent="0.3">
      <c r="A81" s="24">
        <v>601</v>
      </c>
      <c r="B81" s="38" t="s">
        <v>17</v>
      </c>
      <c r="C81" s="24" t="s">
        <v>39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6"/>
      <c r="V81"/>
      <c r="W81"/>
      <c r="AA81" s="11"/>
      <c r="AB81" s="33">
        <v>0.04</v>
      </c>
      <c r="AC81" s="26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33" customFormat="1" ht="14.4" x14ac:dyDescent="0.3">
      <c r="A82" s="24">
        <v>602</v>
      </c>
      <c r="B82" s="38" t="s">
        <v>40</v>
      </c>
      <c r="C82" s="24" t="s">
        <v>39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26"/>
      <c r="V82"/>
      <c r="W82"/>
      <c r="AA82" s="11"/>
      <c r="AB82" s="33">
        <v>3.3000000000000002E-2</v>
      </c>
      <c r="AC82" s="26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33" customFormat="1" ht="14.4" x14ac:dyDescent="0.3">
      <c r="A83" s="24"/>
      <c r="B83" s="38"/>
      <c r="C83" s="24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6"/>
      <c r="V83"/>
      <c r="W83"/>
      <c r="AA83" s="11"/>
      <c r="AB83" s="33">
        <v>3.5999999999999997E-2</v>
      </c>
      <c r="AC83" s="26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33" customFormat="1" ht="14.4" x14ac:dyDescent="0.3">
      <c r="A84" s="24"/>
      <c r="B84" s="24"/>
      <c r="C84" s="24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26"/>
      <c r="V84"/>
      <c r="W84"/>
      <c r="AA84" s="11"/>
      <c r="AB84" s="33">
        <v>3.5999999999999997E-2</v>
      </c>
      <c r="AC84" s="26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33" customFormat="1" ht="14.4" x14ac:dyDescent="0.3">
      <c r="A85" s="24"/>
      <c r="B85" s="24"/>
      <c r="C85" s="2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26"/>
      <c r="V85"/>
      <c r="W85"/>
      <c r="AA85" s="11"/>
      <c r="AB85" s="33">
        <v>0.05</v>
      </c>
      <c r="AC85" s="26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33" customFormat="1" ht="14.4" x14ac:dyDescent="0.3">
      <c r="A86" s="24"/>
      <c r="B86" s="24"/>
      <c r="C86" s="2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26"/>
      <c r="V86"/>
      <c r="W86"/>
      <c r="AA86" s="11"/>
      <c r="AB86" s="33">
        <v>4.2999999999999997E-2</v>
      </c>
      <c r="AC86" s="2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33" customFormat="1" ht="14.4" x14ac:dyDescent="0.3">
      <c r="A87" s="24"/>
      <c r="B87" s="24"/>
      <c r="C87" s="24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26"/>
      <c r="V87"/>
      <c r="W87"/>
      <c r="AA87" s="11"/>
      <c r="AB87" s="33">
        <v>3.9E-2</v>
      </c>
      <c r="AC87" s="26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33" customFormat="1" ht="14.4" x14ac:dyDescent="0.3">
      <c r="A88" s="24"/>
      <c r="B88" s="24"/>
      <c r="C88" s="24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26"/>
      <c r="V88"/>
      <c r="W88"/>
      <c r="AA88" s="11"/>
      <c r="AB88" s="33">
        <v>4.2999999999999997E-2</v>
      </c>
      <c r="AC88" s="26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33" customFormat="1" ht="14.4" x14ac:dyDescent="0.3">
      <c r="A89" s="24"/>
      <c r="B89" s="24"/>
      <c r="C89" s="2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26"/>
      <c r="V89"/>
      <c r="W89"/>
      <c r="AA89" s="11"/>
      <c r="AB89" s="33">
        <v>3.7999999999999999E-2</v>
      </c>
      <c r="AC89" s="26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33" customFormat="1" ht="14.4" x14ac:dyDescent="0.3">
      <c r="A90" s="24"/>
      <c r="B90" s="24"/>
      <c r="C90" s="2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26"/>
      <c r="V90"/>
      <c r="W90"/>
      <c r="AA90" s="11"/>
      <c r="AB90" s="33">
        <v>3.6999999999999998E-2</v>
      </c>
      <c r="AC90" s="26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33" customFormat="1" ht="14.4" x14ac:dyDescent="0.3">
      <c r="A91" s="48"/>
      <c r="B91" s="48"/>
      <c r="C91" s="48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26"/>
      <c r="V91"/>
      <c r="W91"/>
      <c r="AA91" s="11"/>
      <c r="AB91" s="33">
        <v>3.4000000000000002E-2</v>
      </c>
      <c r="AC91" s="26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33" customFormat="1" ht="14.4" x14ac:dyDescent="0.3">
      <c r="A92" s="48"/>
      <c r="B92" s="48"/>
      <c r="C92" s="48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26"/>
      <c r="V92"/>
      <c r="W92"/>
      <c r="AA92" s="11"/>
      <c r="AB92" s="33">
        <v>4.2000000000000003E-2</v>
      </c>
      <c r="AC92" s="26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33" customFormat="1" ht="14.4" x14ac:dyDescent="0.3">
      <c r="A93" s="48"/>
      <c r="B93" s="48"/>
      <c r="C93" s="48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26"/>
      <c r="V93"/>
      <c r="W93"/>
      <c r="AA93" s="11"/>
      <c r="AB93" s="33">
        <v>3.7999999999999999E-2</v>
      </c>
      <c r="AC93" s="26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33" customFormat="1" ht="14.4" x14ac:dyDescent="0.3">
      <c r="A94" s="48"/>
      <c r="B94" s="48"/>
      <c r="C94" s="48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6"/>
      <c r="V94"/>
      <c r="W94"/>
      <c r="AA94" s="11"/>
      <c r="AB94" s="33">
        <v>4.3999999999999997E-2</v>
      </c>
      <c r="AC94" s="26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33" customFormat="1" ht="14.4" x14ac:dyDescent="0.3">
      <c r="A95" s="48"/>
      <c r="B95" s="48"/>
      <c r="C95" s="48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6"/>
      <c r="V95"/>
      <c r="W95"/>
      <c r="AA95" s="11"/>
      <c r="AB95" s="33">
        <v>3.5000000000000003E-2</v>
      </c>
      <c r="AC95" s="26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s="33" customFormat="1" ht="14.4" x14ac:dyDescent="0.3">
      <c r="A96" s="48"/>
      <c r="B96" s="48"/>
      <c r="C96" s="48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26"/>
      <c r="V96"/>
      <c r="W96"/>
      <c r="AA96" s="11"/>
      <c r="AB96" s="33">
        <v>4.1000000000000002E-2</v>
      </c>
      <c r="AC96" s="2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s="33" customFormat="1" ht="14.4" x14ac:dyDescent="0.3">
      <c r="A97" s="48"/>
      <c r="B97" s="48"/>
      <c r="C97" s="48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26"/>
      <c r="V97"/>
      <c r="W97"/>
      <c r="AA97" s="11"/>
      <c r="AB97" s="33">
        <v>0.04</v>
      </c>
      <c r="AC97" s="26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s="33" customFormat="1" ht="14.4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26"/>
      <c r="V98"/>
      <c r="W98"/>
      <c r="AA98" s="11"/>
      <c r="AB98" s="33">
        <v>3.3000000000000002E-2</v>
      </c>
      <c r="AC98" s="26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s="33" customFormat="1" ht="14.4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26"/>
      <c r="V99"/>
      <c r="W99"/>
      <c r="AA99" s="11"/>
      <c r="AB99" s="33">
        <v>3.5999999999999997E-2</v>
      </c>
      <c r="AC99" s="26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33" customFormat="1" ht="14.4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26"/>
      <c r="V100"/>
      <c r="W100"/>
      <c r="AC100" s="42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s="33" customFormat="1" ht="14.4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26"/>
      <c r="V101"/>
      <c r="W101"/>
      <c r="AC101" s="42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33" customFormat="1" ht="14.4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26"/>
      <c r="V102"/>
      <c r="W102"/>
      <c r="AC102" s="4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33" customFormat="1" ht="14.4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26"/>
      <c r="V103"/>
      <c r="W103"/>
      <c r="AC103" s="42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s="33" customFormat="1" ht="14.4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26"/>
      <c r="V104"/>
      <c r="W104"/>
      <c r="AC104" s="42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33" customFormat="1" ht="14.4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26"/>
      <c r="V105"/>
      <c r="W105"/>
      <c r="AC105" s="42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s="33" customFormat="1" ht="14.4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26"/>
      <c r="V106"/>
      <c r="W106"/>
      <c r="AC106" s="42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33" customFormat="1" ht="14.4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26"/>
      <c r="V107"/>
      <c r="W107"/>
      <c r="AC107" s="42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33" customFormat="1" ht="14.4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26"/>
      <c r="V108"/>
      <c r="W108"/>
      <c r="AC108" s="42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33" customFormat="1" ht="14.4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26"/>
      <c r="V109"/>
      <c r="W109"/>
      <c r="AC109" s="42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33" customFormat="1" ht="14.4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26"/>
      <c r="V110"/>
      <c r="W110"/>
      <c r="AC110" s="42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33" customFormat="1" ht="14.4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26"/>
      <c r="V111"/>
      <c r="W111"/>
      <c r="AC111" s="42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s="33" customFormat="1" ht="14.4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26"/>
      <c r="V112"/>
      <c r="W112"/>
      <c r="AC112" s="4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:49" s="33" customFormat="1" ht="14.4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26"/>
      <c r="V113"/>
      <c r="W113"/>
      <c r="AC113" s="42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:49" s="33" customFormat="1" ht="14.4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26"/>
      <c r="V114"/>
      <c r="W114"/>
      <c r="AC114" s="42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49" s="33" customFormat="1" ht="14.4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26"/>
      <c r="V115"/>
      <c r="W115"/>
      <c r="AC115" s="42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s="33" customFormat="1" ht="14.4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26"/>
      <c r="V116"/>
      <c r="W116"/>
      <c r="AC116" s="42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s="33" customFormat="1" ht="14.4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26"/>
      <c r="V117"/>
      <c r="W117"/>
      <c r="AC117" s="42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s="33" customFormat="1" ht="14.4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26"/>
      <c r="V118"/>
      <c r="W118"/>
      <c r="AC118" s="42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s="33" customFormat="1" ht="14.4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26"/>
      <c r="V119"/>
      <c r="W119"/>
      <c r="AC119" s="42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s="33" customFormat="1" ht="14.4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26"/>
      <c r="V120"/>
      <c r="W120"/>
      <c r="AC120" s="42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49" s="33" customFormat="1" ht="14.4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26"/>
      <c r="V121"/>
      <c r="W121"/>
      <c r="AC121" s="42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49" s="33" customFormat="1" ht="14.4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26"/>
      <c r="V122"/>
      <c r="W122"/>
      <c r="AC122" s="4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:49" s="33" customFormat="1" ht="14.4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26"/>
      <c r="V123"/>
      <c r="W123"/>
      <c r="AC123" s="42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1:49" s="33" customFormat="1" ht="14.4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26"/>
      <c r="V124"/>
      <c r="W124"/>
      <c r="AC124" s="42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1:49" s="33" customFormat="1" ht="14.4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26"/>
      <c r="V125"/>
      <c r="W125"/>
      <c r="AC125" s="42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1:49" s="33" customFormat="1" ht="14.4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6"/>
      <c r="V126"/>
      <c r="W126"/>
      <c r="AC126" s="42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1:49" s="33" customFormat="1" ht="14.4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26"/>
      <c r="V127"/>
      <c r="W127"/>
      <c r="AC127" s="42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1:49" s="33" customFormat="1" ht="14.4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26"/>
      <c r="V128"/>
      <c r="W128"/>
      <c r="AC128" s="42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1:49" s="33" customFormat="1" ht="14.4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26"/>
      <c r="V129"/>
      <c r="W129"/>
      <c r="AC129" s="42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1:49" s="33" customFormat="1" ht="14.4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26"/>
      <c r="V130"/>
      <c r="W130"/>
      <c r="AC130" s="42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1:49" s="33" customFormat="1" ht="14.4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26"/>
      <c r="V131"/>
      <c r="W131"/>
      <c r="AC131" s="42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:49" s="33" customFormat="1" ht="14.4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26"/>
      <c r="V132"/>
      <c r="W132"/>
      <c r="AC132" s="4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:49" s="33" customFormat="1" ht="14.4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26"/>
      <c r="V133"/>
      <c r="W133"/>
      <c r="AC133" s="42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49" s="33" customFormat="1" ht="14.4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26"/>
      <c r="V134"/>
      <c r="W134"/>
      <c r="AC134" s="42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:49" s="33" customFormat="1" ht="14.4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26"/>
      <c r="V135"/>
      <c r="W135"/>
      <c r="AC135" s="42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:49" s="33" customFormat="1" ht="14.4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26"/>
      <c r="V136"/>
      <c r="W136"/>
      <c r="AC136" s="42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:49" s="33" customFormat="1" ht="14.4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26"/>
      <c r="V137"/>
      <c r="W137"/>
      <c r="AC137" s="42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49" s="33" customFormat="1" ht="14.4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26"/>
      <c r="V138"/>
      <c r="W138"/>
      <c r="AC138" s="42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49" s="33" customFormat="1" ht="14.4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26"/>
      <c r="V139"/>
      <c r="W139"/>
      <c r="AC139" s="42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49" s="33" customFormat="1" ht="14.4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26"/>
      <c r="V140"/>
      <c r="W140"/>
      <c r="AC140" s="42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49" s="33" customFormat="1" ht="14.4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26"/>
      <c r="V141"/>
      <c r="W141"/>
      <c r="AC141" s="42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49" s="33" customFormat="1" ht="14.4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26"/>
      <c r="V142"/>
      <c r="W142"/>
      <c r="AC142" s="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49" s="33" customFormat="1" ht="14.4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26"/>
      <c r="V143"/>
      <c r="W143"/>
      <c r="AC143" s="42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49" s="33" customFormat="1" ht="14.4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26"/>
      <c r="V144"/>
      <c r="W144"/>
      <c r="AC144" s="42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:49" s="33" customFormat="1" ht="14.4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26"/>
      <c r="V145"/>
      <c r="W145"/>
      <c r="AC145" s="42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49" s="33" customFormat="1" ht="14.4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26"/>
      <c r="V146"/>
      <c r="W146"/>
      <c r="AC146" s="42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:49" s="33" customFormat="1" ht="14.4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26"/>
      <c r="V147"/>
      <c r="W147"/>
      <c r="AC147" s="42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:49" s="33" customFormat="1" ht="14.4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26"/>
      <c r="V148"/>
      <c r="W148"/>
      <c r="AC148" s="42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1:49" s="33" customFormat="1" ht="14.4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26"/>
      <c r="V149"/>
      <c r="W149"/>
      <c r="AC149" s="42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1:49" s="33" customFormat="1" ht="14.4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26"/>
      <c r="V150"/>
      <c r="W150"/>
      <c r="AC150" s="42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1:49" s="33" customFormat="1" ht="14.4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26"/>
      <c r="V151"/>
      <c r="W151"/>
      <c r="AC151" s="42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1:49" s="33" customFormat="1" ht="14.4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26"/>
      <c r="V152"/>
      <c r="W152"/>
      <c r="AC152" s="4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1:49" s="33" customFormat="1" ht="14.4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26"/>
      <c r="V153"/>
      <c r="W153"/>
      <c r="AC153" s="42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1:49" s="33" customFormat="1" ht="14.4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26"/>
      <c r="V154"/>
      <c r="W154"/>
      <c r="AC154" s="42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1:49" s="33" customFormat="1" ht="14.4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26"/>
      <c r="V155"/>
      <c r="W155"/>
      <c r="AC155" s="42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:49" s="33" customFormat="1" ht="14.4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26"/>
      <c r="V156"/>
      <c r="W156"/>
      <c r="AC156" s="42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:49" s="33" customFormat="1" ht="14.4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26"/>
      <c r="V157"/>
      <c r="W157"/>
      <c r="AC157" s="42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:49" s="33" customFormat="1" ht="14.4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26"/>
      <c r="V158"/>
      <c r="W158"/>
      <c r="AC158" s="42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1:49" s="33" customFormat="1" ht="14.4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26"/>
      <c r="V159"/>
      <c r="W159"/>
      <c r="AC159" s="42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:49" s="33" customFormat="1" ht="14.4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26"/>
      <c r="V160"/>
      <c r="W160"/>
      <c r="AC160" s="42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:49" s="33" customFormat="1" ht="14.4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26"/>
      <c r="V161"/>
      <c r="W161"/>
      <c r="AC161" s="42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:49" s="33" customFormat="1" ht="14.4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26"/>
      <c r="V162"/>
      <c r="W162"/>
      <c r="AC162" s="4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1:49" s="33" customFormat="1" ht="14.4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26"/>
      <c r="V163"/>
      <c r="W163"/>
      <c r="AC163" s="42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1:49" s="33" customFormat="1" ht="14.4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26"/>
      <c r="V164"/>
      <c r="W164"/>
      <c r="AC164" s="42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1:49" s="33" customFormat="1" ht="14.4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26"/>
      <c r="V165"/>
      <c r="W165"/>
      <c r="AC165" s="42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1:49" s="33" customFormat="1" ht="14.4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26"/>
      <c r="V166"/>
      <c r="W166"/>
      <c r="AC166" s="42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:49" s="33" customFormat="1" ht="14.4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26"/>
      <c r="V167"/>
      <c r="W167"/>
      <c r="AC167" s="42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1:49" s="33" customFormat="1" ht="14.4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26"/>
      <c r="V168"/>
      <c r="W168"/>
      <c r="AC168" s="42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:49" s="33" customFormat="1" ht="14.4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26"/>
      <c r="V169"/>
      <c r="W169"/>
      <c r="AC169" s="42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1:49" s="33" customFormat="1" ht="14.4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26"/>
      <c r="V170"/>
      <c r="W170"/>
      <c r="AC170" s="42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1:49" s="33" customFormat="1" ht="14.4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26"/>
      <c r="V171"/>
      <c r="W171"/>
      <c r="AC171" s="42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1:49" s="33" customFormat="1" ht="14.4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26"/>
      <c r="V172"/>
      <c r="W172"/>
      <c r="AC172" s="4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1:49" s="33" customFormat="1" ht="14.4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26"/>
      <c r="V173"/>
      <c r="W173"/>
      <c r="AC173" s="42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1:49" s="33" customFormat="1" ht="14.4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26"/>
      <c r="V174"/>
      <c r="W174"/>
      <c r="AC174" s="42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1:49" s="33" customFormat="1" ht="14.4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26"/>
      <c r="V175"/>
      <c r="W175"/>
      <c r="AC175" s="42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1:49" s="33" customFormat="1" ht="14.4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26"/>
      <c r="V176"/>
      <c r="W176"/>
      <c r="AC176" s="42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1:49" s="33" customFormat="1" ht="14.4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26"/>
      <c r="V177"/>
      <c r="W177"/>
      <c r="AC177" s="42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1:49" s="33" customFormat="1" ht="14.4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26"/>
      <c r="V178"/>
      <c r="W178"/>
      <c r="AC178" s="42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1:49" s="33" customFormat="1" ht="14.4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26"/>
      <c r="V179"/>
      <c r="W179"/>
      <c r="AC179" s="42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1:49" s="33" customFormat="1" ht="14.4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26"/>
      <c r="V180"/>
      <c r="W180"/>
      <c r="AC180" s="42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1:49" s="33" customFormat="1" ht="14.4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26"/>
      <c r="V181"/>
      <c r="W181"/>
      <c r="AC181" s="42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1:49" s="33" customFormat="1" ht="14.4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26"/>
      <c r="V182"/>
      <c r="W182"/>
      <c r="AC182" s="4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1:49" s="33" customFormat="1" ht="14.4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26"/>
      <c r="V183"/>
      <c r="W183"/>
      <c r="AC183" s="42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1:49" s="33" customFormat="1" ht="14.4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26"/>
      <c r="V184"/>
      <c r="W184"/>
      <c r="AC184" s="42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1:49" s="33" customFormat="1" ht="14.4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26"/>
      <c r="V185"/>
      <c r="W185"/>
      <c r="AC185" s="42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1:49" s="33" customFormat="1" ht="14.4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26"/>
      <c r="V186"/>
      <c r="W186"/>
      <c r="AC186" s="42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1:49" s="33" customFormat="1" ht="14.4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26"/>
      <c r="V187"/>
      <c r="W187"/>
      <c r="AC187" s="42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1:49" s="33" customFormat="1" ht="14.4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26"/>
      <c r="V188"/>
      <c r="W188"/>
      <c r="AC188" s="42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1:49" s="33" customFormat="1" ht="14.4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26"/>
      <c r="V189"/>
      <c r="W189"/>
      <c r="AC189" s="42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1:49" s="33" customFormat="1" ht="14.4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26"/>
      <c r="V190"/>
      <c r="W190"/>
      <c r="AC190" s="42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1:49" s="33" customFormat="1" ht="14.4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26"/>
      <c r="V191"/>
      <c r="W191"/>
      <c r="AC191" s="42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1:49" s="33" customFormat="1" ht="14.4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26"/>
      <c r="V192"/>
      <c r="W192"/>
      <c r="AC192" s="4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1:49" s="33" customFormat="1" ht="14.4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26"/>
      <c r="V193"/>
      <c r="W193"/>
      <c r="AC193" s="42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1:49" s="33" customFormat="1" ht="14.4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26"/>
      <c r="V194"/>
      <c r="W194"/>
      <c r="AC194" s="42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1:49" s="33" customFormat="1" ht="14.4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26"/>
      <c r="V195"/>
      <c r="W195"/>
      <c r="AC195" s="42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1:49" s="33" customFormat="1" ht="14.4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26"/>
      <c r="V196"/>
      <c r="W196"/>
      <c r="AC196" s="42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1:49" s="33" customFormat="1" ht="14.4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26"/>
      <c r="V197"/>
      <c r="W197"/>
      <c r="AC197" s="42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1:49" s="33" customFormat="1" ht="14.4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26"/>
      <c r="V198"/>
      <c r="W198"/>
      <c r="AC198" s="42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1:49" s="33" customFormat="1" ht="14.4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26"/>
      <c r="V199"/>
      <c r="W199"/>
      <c r="AC199" s="42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1:49" s="33" customFormat="1" ht="14.4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26"/>
      <c r="V200"/>
      <c r="W200"/>
      <c r="AC200" s="42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1:49" s="33" customFormat="1" ht="14.4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26"/>
      <c r="V201"/>
      <c r="W201"/>
      <c r="AC201" s="42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1:49" s="33" customFormat="1" ht="14.4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26"/>
      <c r="V202"/>
      <c r="W202"/>
      <c r="AC202" s="4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1:49" s="33" customFormat="1" ht="14.4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26"/>
      <c r="V203"/>
      <c r="W203"/>
      <c r="AC203" s="42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1:49" s="33" customFormat="1" ht="14.4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26"/>
      <c r="V204"/>
      <c r="W204"/>
      <c r="AC204" s="42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1:49" s="33" customFormat="1" ht="14.4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26"/>
      <c r="V205"/>
      <c r="W205"/>
      <c r="AC205" s="42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1:49" s="33" customFormat="1" ht="14.4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26"/>
      <c r="V206"/>
      <c r="W206"/>
      <c r="AC206" s="42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1:49" s="33" customFormat="1" ht="14.4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26"/>
      <c r="V207"/>
      <c r="W207"/>
      <c r="AC207" s="42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1:49" s="33" customFormat="1" ht="14.4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26"/>
      <c r="V208"/>
      <c r="W208"/>
      <c r="AC208" s="42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1:49" s="33" customFormat="1" ht="14.4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26"/>
      <c r="V209"/>
      <c r="W209"/>
      <c r="AC209" s="42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1:49" s="33" customFormat="1" ht="14.4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26"/>
      <c r="V210"/>
      <c r="W210"/>
      <c r="AC210" s="42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1:49" s="33" customFormat="1" ht="14.4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26"/>
      <c r="V211"/>
      <c r="W211"/>
      <c r="AC211" s="42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1:49" s="33" customFormat="1" ht="14.4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26"/>
      <c r="V212"/>
      <c r="W212"/>
      <c r="AC212" s="4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1:49" s="33" customFormat="1" ht="14.4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26"/>
      <c r="V213"/>
      <c r="W213"/>
      <c r="AC213" s="42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1:49" s="33" customFormat="1" ht="14.4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26"/>
      <c r="V214"/>
      <c r="W214"/>
      <c r="AC214" s="42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1:49" s="33" customFormat="1" ht="14.4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26"/>
      <c r="V215"/>
      <c r="W215"/>
      <c r="AC215" s="42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1:49" s="33" customFormat="1" ht="14.4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26"/>
      <c r="V216"/>
      <c r="W216"/>
      <c r="AC216" s="42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1:49" s="33" customFormat="1" ht="14.4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26"/>
      <c r="V217"/>
      <c r="W217"/>
      <c r="AC217" s="42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1:49" s="33" customFormat="1" ht="14.4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26"/>
      <c r="V218"/>
      <c r="W218"/>
      <c r="AC218" s="42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1:49" s="33" customFormat="1" ht="14.4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26"/>
      <c r="V219"/>
      <c r="W219"/>
      <c r="AC219" s="42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1:49" s="33" customFormat="1" ht="14.4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26"/>
      <c r="V220"/>
      <c r="W220"/>
      <c r="AC220" s="42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1:49" s="33" customFormat="1" ht="14.4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26"/>
      <c r="V221"/>
      <c r="W221"/>
      <c r="AC221" s="42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1:49" s="33" customFormat="1" ht="14.4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26"/>
      <c r="V222"/>
      <c r="W222"/>
      <c r="AC222" s="4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1:49" s="33" customFormat="1" ht="14.4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26"/>
      <c r="V223"/>
      <c r="W223"/>
      <c r="AC223" s="42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1:49" s="33" customFormat="1" ht="14.4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26"/>
      <c r="V224"/>
      <c r="W224"/>
      <c r="AC224" s="42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1:49" s="33" customFormat="1" ht="14.4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26"/>
      <c r="V225"/>
      <c r="W225"/>
      <c r="AC225" s="42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1:49" s="33" customFormat="1" ht="14.4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26"/>
      <c r="V226"/>
      <c r="W226"/>
      <c r="AC226" s="42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1:49" s="33" customFormat="1" ht="14.4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26"/>
      <c r="V227"/>
      <c r="W227"/>
      <c r="AC227" s="42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1:49" s="33" customFormat="1" ht="14.4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26"/>
      <c r="V228"/>
      <c r="W228"/>
      <c r="AC228" s="42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1:49" s="33" customFormat="1" ht="14.4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26"/>
      <c r="V229"/>
      <c r="W229"/>
      <c r="AC229" s="42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1:49" s="33" customFormat="1" ht="14.4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26"/>
      <c r="V230"/>
      <c r="W230"/>
      <c r="AC230" s="42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1:49" s="33" customFormat="1" ht="14.4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26"/>
      <c r="V231"/>
      <c r="W231"/>
      <c r="AC231" s="42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1:49" s="33" customFormat="1" ht="14.4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26"/>
      <c r="V232"/>
      <c r="W232"/>
      <c r="AC232" s="4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1:49" s="33" customFormat="1" ht="14.4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26"/>
      <c r="V233"/>
      <c r="W233"/>
      <c r="AC233" s="42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1:49" s="33" customFormat="1" ht="14.4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26"/>
      <c r="V234"/>
      <c r="W234"/>
      <c r="AC234" s="42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1:49" s="33" customFormat="1" ht="14.4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26"/>
      <c r="V235"/>
      <c r="W235"/>
      <c r="AC235" s="42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1:49" s="33" customFormat="1" ht="14.4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26"/>
      <c r="V236"/>
      <c r="W236"/>
      <c r="AC236" s="42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1:49" s="33" customFormat="1" ht="14.4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26"/>
      <c r="V237"/>
      <c r="W237"/>
      <c r="AC237" s="42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1:49" s="33" customFormat="1" ht="14.4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26"/>
      <c r="V238"/>
      <c r="W238"/>
      <c r="AC238" s="42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1:49" s="33" customFormat="1" ht="14.4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26"/>
      <c r="V239"/>
      <c r="W239"/>
      <c r="AC239" s="42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1:49" s="33" customFormat="1" ht="14.4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26"/>
      <c r="V240"/>
      <c r="W240"/>
      <c r="AC240" s="42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1:49" s="33" customFormat="1" ht="14.4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26"/>
      <c r="V241"/>
      <c r="W241"/>
      <c r="AC241" s="42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1:49" s="33" customFormat="1" ht="14.4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26"/>
      <c r="V242"/>
      <c r="W242"/>
      <c r="AC242" s="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1:49" s="33" customFormat="1" ht="14.4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26"/>
      <c r="V243"/>
      <c r="W243"/>
      <c r="AC243" s="42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1:49" s="33" customFormat="1" ht="14.4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26"/>
      <c r="V244"/>
      <c r="W244"/>
      <c r="AC244" s="42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1:49" s="33" customFormat="1" ht="14.4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26"/>
      <c r="V245"/>
      <c r="W245"/>
      <c r="AC245" s="42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1:49" s="33" customFormat="1" ht="14.4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26"/>
      <c r="V246"/>
      <c r="W246"/>
      <c r="AC246" s="42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1:49" s="33" customFormat="1" ht="14.4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26"/>
      <c r="V247"/>
      <c r="W247"/>
      <c r="AC247" s="42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1:49" s="33" customFormat="1" ht="14.4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26"/>
      <c r="V248"/>
      <c r="W248"/>
      <c r="AC248" s="42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1:49" s="33" customFormat="1" ht="14.4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26"/>
      <c r="V249"/>
      <c r="W249"/>
      <c r="AC249" s="42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1:49" s="33" customFormat="1" ht="14.4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26"/>
      <c r="V250"/>
      <c r="W250"/>
      <c r="AC250" s="42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1:49" s="33" customFormat="1" ht="14.4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26"/>
      <c r="V251"/>
      <c r="W251"/>
      <c r="AC251" s="42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1:49" s="33" customFormat="1" ht="14.4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26"/>
      <c r="V252"/>
      <c r="W252"/>
      <c r="AC252" s="4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1:49" s="33" customFormat="1" ht="14.4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26"/>
      <c r="V253"/>
      <c r="W253"/>
      <c r="AC253" s="42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1:49" s="33" customFormat="1" ht="14.4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26"/>
      <c r="V254"/>
      <c r="W254"/>
      <c r="AC254" s="42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1:49" s="33" customFormat="1" ht="14.4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26"/>
      <c r="V255"/>
      <c r="W255"/>
      <c r="AC255" s="42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1:49" s="33" customFormat="1" ht="14.4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26"/>
      <c r="V256"/>
      <c r="W256"/>
      <c r="AC256" s="42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1:49" s="33" customFormat="1" ht="14.4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26"/>
      <c r="V257"/>
      <c r="W257"/>
      <c r="AC257" s="42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1:49" s="33" customFormat="1" ht="14.4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26"/>
      <c r="V258"/>
      <c r="W258"/>
      <c r="AC258" s="42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1:49" s="33" customFormat="1" ht="14.4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26"/>
      <c r="V259"/>
      <c r="W259"/>
      <c r="AC259" s="42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  <row r="260" spans="1:49" s="33" customFormat="1" ht="14.4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26"/>
      <c r="V260"/>
      <c r="W260"/>
      <c r="AC260" s="42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</row>
    <row r="261" spans="1:49" s="33" customFormat="1" ht="14.4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26"/>
      <c r="V261"/>
      <c r="W261"/>
      <c r="AC261" s="42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</row>
    <row r="262" spans="1:49" s="33" customFormat="1" ht="14.4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26"/>
      <c r="V262"/>
      <c r="W262"/>
      <c r="AC262" s="4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</row>
    <row r="263" spans="1:49" s="33" customFormat="1" ht="14.4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26"/>
      <c r="V263"/>
      <c r="W263"/>
      <c r="AC263" s="42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</row>
    <row r="264" spans="1:49" s="33" customFormat="1" ht="14.4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26"/>
      <c r="V264"/>
      <c r="W264"/>
      <c r="AC264" s="42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</row>
    <row r="265" spans="1:49" s="33" customFormat="1" ht="14.4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26"/>
      <c r="V265"/>
      <c r="W265"/>
      <c r="AC265" s="42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</row>
    <row r="266" spans="1:49" s="33" customFormat="1" ht="14.4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26"/>
      <c r="V266"/>
      <c r="W266"/>
      <c r="AC266" s="42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</row>
    <row r="267" spans="1:49" s="33" customFormat="1" ht="14.4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26"/>
      <c r="V267"/>
      <c r="W267"/>
      <c r="AC267" s="42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</row>
    <row r="268" spans="1:49" s="33" customFormat="1" ht="14.4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26"/>
      <c r="V268"/>
      <c r="W268"/>
      <c r="AC268" s="42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</row>
    <row r="269" spans="1:49" s="33" customFormat="1" ht="14.4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26"/>
      <c r="V269"/>
      <c r="W269"/>
      <c r="AC269" s="42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</row>
    <row r="270" spans="1:49" s="33" customFormat="1" ht="14.4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26"/>
      <c r="V270"/>
      <c r="W270"/>
      <c r="AC270" s="42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</row>
    <row r="271" spans="1:49" s="33" customFormat="1" ht="14.4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26"/>
      <c r="V271"/>
      <c r="W271"/>
      <c r="AC271" s="42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</row>
    <row r="272" spans="1:49" s="33" customFormat="1" ht="14.4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26"/>
      <c r="V272"/>
      <c r="W272"/>
      <c r="AC272" s="4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</row>
    <row r="273" spans="1:49" s="33" customFormat="1" ht="14.4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26"/>
      <c r="V273"/>
      <c r="W273"/>
      <c r="AC273" s="42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</row>
    <row r="274" spans="1:49" s="33" customFormat="1" ht="14.4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26"/>
      <c r="V274"/>
      <c r="W274"/>
      <c r="AC274" s="42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</row>
    <row r="275" spans="1:49" s="33" customFormat="1" ht="14.4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26"/>
      <c r="V275"/>
      <c r="W275"/>
      <c r="AC275" s="42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</row>
    <row r="276" spans="1:49" s="33" customFormat="1" ht="14.4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26"/>
      <c r="V276"/>
      <c r="W276"/>
      <c r="AC276" s="42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</row>
    <row r="277" spans="1:49" s="33" customFormat="1" ht="14.4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26"/>
      <c r="V277"/>
      <c r="W277"/>
      <c r="AC277" s="42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</row>
    <row r="278" spans="1:49" s="33" customFormat="1" ht="14.4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26"/>
      <c r="V278"/>
      <c r="W278"/>
      <c r="AC278" s="42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</row>
    <row r="279" spans="1:49" s="33" customFormat="1" ht="14.4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26"/>
      <c r="V279"/>
      <c r="W279"/>
      <c r="AC279" s="42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</row>
    <row r="280" spans="1:49" s="33" customFormat="1" ht="14.4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26"/>
      <c r="V280"/>
      <c r="W280"/>
      <c r="AC280" s="42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</row>
    <row r="281" spans="1:49" s="33" customFormat="1" ht="14.4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26"/>
      <c r="V281"/>
      <c r="W281"/>
      <c r="AC281" s="42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</row>
    <row r="282" spans="1:49" s="33" customFormat="1" ht="14.4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26"/>
      <c r="V282"/>
      <c r="W282"/>
      <c r="AC282" s="4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</row>
    <row r="283" spans="1:49" s="33" customFormat="1" ht="14.4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26"/>
      <c r="V283"/>
      <c r="W283"/>
      <c r="AC283" s="42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</row>
    <row r="284" spans="1:49" s="33" customFormat="1" ht="14.4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26"/>
      <c r="V284"/>
      <c r="W284"/>
      <c r="AC284" s="42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</row>
    <row r="285" spans="1:49" s="33" customFormat="1" ht="14.4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26"/>
      <c r="V285"/>
      <c r="W285"/>
      <c r="AC285" s="42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</row>
    <row r="286" spans="1:49" s="33" customFormat="1" ht="14.4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26"/>
      <c r="V286"/>
      <c r="W286"/>
      <c r="AC286" s="42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</row>
    <row r="287" spans="1:49" s="33" customFormat="1" ht="14.4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26"/>
      <c r="V287"/>
      <c r="W287"/>
      <c r="AC287" s="42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</row>
    <row r="288" spans="1:49" s="33" customFormat="1" ht="14.4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26"/>
      <c r="V288"/>
      <c r="W288"/>
      <c r="AC288" s="42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</row>
    <row r="289" spans="1:49" s="33" customFormat="1" ht="14.4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26"/>
      <c r="V289"/>
      <c r="W289"/>
      <c r="AC289" s="42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</row>
    <row r="290" spans="1:49" s="33" customFormat="1" ht="14.4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26"/>
      <c r="V290"/>
      <c r="W290"/>
      <c r="AC290" s="42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</row>
    <row r="291" spans="1:49" s="33" customFormat="1" ht="14.4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26"/>
      <c r="V291"/>
      <c r="W291"/>
      <c r="AC291" s="42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</row>
    <row r="292" spans="1:49" s="33" customFormat="1" ht="14.4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26"/>
      <c r="V292"/>
      <c r="W292"/>
      <c r="AC292" s="4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</row>
    <row r="293" spans="1:49" s="33" customFormat="1" ht="14.4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26"/>
      <c r="V293"/>
      <c r="W293"/>
      <c r="AC293" s="42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</row>
    <row r="294" spans="1:49" s="33" customFormat="1" ht="14.4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26"/>
      <c r="V294"/>
      <c r="W294"/>
      <c r="AC294" s="42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</row>
    <row r="295" spans="1:49" s="33" customFormat="1" ht="14.4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26"/>
      <c r="V295"/>
      <c r="W295"/>
      <c r="AC295" s="42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</row>
    <row r="296" spans="1:49" s="33" customFormat="1" ht="14.4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26"/>
      <c r="V296"/>
      <c r="W296"/>
      <c r="AC296" s="42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</row>
    <row r="297" spans="1:49" s="33" customFormat="1" ht="14.4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26"/>
      <c r="V297"/>
      <c r="W297"/>
      <c r="AC297" s="42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</row>
    <row r="298" spans="1:49" s="33" customFormat="1" ht="14.4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26"/>
      <c r="V298"/>
      <c r="W298"/>
      <c r="AC298" s="42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</row>
    <row r="299" spans="1:49" s="33" customFormat="1" ht="14.4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26"/>
      <c r="V299"/>
      <c r="W299"/>
      <c r="AC299" s="42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</row>
    <row r="300" spans="1:49" s="33" customFormat="1" ht="14.4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26"/>
      <c r="V300"/>
      <c r="W300"/>
      <c r="AC300" s="42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</row>
    <row r="301" spans="1:49" s="33" customFormat="1" ht="14.4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26"/>
      <c r="V301"/>
      <c r="W301"/>
      <c r="AC301" s="42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</row>
    <row r="302" spans="1:49" s="33" customFormat="1" ht="14.4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26"/>
      <c r="V302"/>
      <c r="W302"/>
      <c r="AC302" s="4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</row>
    <row r="303" spans="1:49" s="33" customFormat="1" ht="14.4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26"/>
      <c r="V303"/>
      <c r="W303"/>
      <c r="AC303" s="42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</row>
    <row r="304" spans="1:49" s="33" customFormat="1" ht="14.4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26"/>
      <c r="V304"/>
      <c r="W304"/>
      <c r="AC304" s="42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</row>
    <row r="305" spans="1:49" s="33" customFormat="1" ht="14.4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26"/>
      <c r="V305"/>
      <c r="W305"/>
      <c r="AC305" s="42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</row>
    <row r="306" spans="1:49" s="33" customFormat="1" ht="14.4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26"/>
      <c r="V306"/>
      <c r="W306"/>
      <c r="AC306" s="42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</row>
    <row r="307" spans="1:49" s="33" customFormat="1" ht="14.4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26"/>
      <c r="V307"/>
      <c r="W307"/>
      <c r="AC307" s="42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</row>
    <row r="308" spans="1:49" s="33" customFormat="1" ht="14.4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26"/>
      <c r="V308"/>
      <c r="W308"/>
      <c r="AC308" s="42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</row>
    <row r="309" spans="1:49" s="33" customFormat="1" ht="14.4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26"/>
      <c r="V309"/>
      <c r="W309"/>
      <c r="AC309" s="42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</row>
    <row r="310" spans="1:49" s="33" customFormat="1" ht="14.4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26"/>
      <c r="V310"/>
      <c r="W310"/>
      <c r="AC310" s="42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</row>
    <row r="311" spans="1:49" s="33" customFormat="1" ht="14.4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26"/>
      <c r="V311"/>
      <c r="W311"/>
      <c r="AC311" s="42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</row>
    <row r="312" spans="1:49" s="33" customFormat="1" ht="14.4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26"/>
      <c r="V312"/>
      <c r="W312"/>
      <c r="AC312" s="4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</row>
    <row r="313" spans="1:49" s="33" customFormat="1" ht="14.4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26"/>
      <c r="V313"/>
      <c r="W313"/>
      <c r="AC313" s="42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</row>
    <row r="314" spans="1:49" s="33" customFormat="1" ht="14.4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26"/>
      <c r="V314"/>
      <c r="W314"/>
      <c r="AC314" s="42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</row>
    <row r="315" spans="1:49" s="33" customFormat="1" ht="14.4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26"/>
      <c r="V315"/>
      <c r="W315"/>
      <c r="AC315" s="42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</row>
    <row r="316" spans="1:49" s="33" customFormat="1" ht="14.4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26"/>
      <c r="V316"/>
      <c r="W316"/>
      <c r="AC316" s="42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</row>
    <row r="317" spans="1:49" s="33" customFormat="1" ht="14.4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26"/>
      <c r="V317"/>
      <c r="W317"/>
      <c r="AC317" s="42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</row>
    <row r="318" spans="1:49" s="33" customFormat="1" ht="14.4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26"/>
      <c r="V318"/>
      <c r="W318"/>
      <c r="AC318" s="42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</row>
    <row r="319" spans="1:49" s="33" customFormat="1" ht="14.4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26"/>
      <c r="V319"/>
      <c r="W319"/>
      <c r="AC319" s="42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</row>
    <row r="320" spans="1:49" s="33" customFormat="1" ht="14.4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26"/>
      <c r="V320"/>
      <c r="W320"/>
      <c r="AC320" s="42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</row>
    <row r="321" spans="1:49" s="33" customFormat="1" ht="14.4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26"/>
      <c r="V321"/>
      <c r="W321"/>
      <c r="AC321" s="42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</row>
    <row r="322" spans="1:49" s="33" customFormat="1" ht="14.4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26"/>
      <c r="V322"/>
      <c r="W322"/>
      <c r="AC322" s="4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</row>
    <row r="323" spans="1:49" s="33" customFormat="1" ht="14.4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26"/>
      <c r="V323"/>
      <c r="W323"/>
      <c r="AC323" s="42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</row>
    <row r="324" spans="1:49" s="33" customFormat="1" ht="14.4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26"/>
      <c r="V324"/>
      <c r="W324"/>
      <c r="AC324" s="42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</row>
    <row r="325" spans="1:49" s="33" customFormat="1" ht="14.4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26"/>
      <c r="V325"/>
      <c r="W325"/>
      <c r="AC325" s="42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</row>
    <row r="326" spans="1:49" s="33" customFormat="1" ht="14.4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26"/>
      <c r="V326"/>
      <c r="W326"/>
      <c r="AC326" s="42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</row>
    <row r="327" spans="1:49" s="33" customFormat="1" ht="14.4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26"/>
      <c r="V327"/>
      <c r="W327"/>
      <c r="AC327" s="42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</row>
    <row r="328" spans="1:49" s="33" customFormat="1" ht="14.4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26"/>
      <c r="V328"/>
      <c r="W328"/>
      <c r="AC328" s="42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</row>
    <row r="329" spans="1:49" s="33" customFormat="1" ht="14.4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26"/>
      <c r="V329"/>
      <c r="W329"/>
      <c r="AC329" s="42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</row>
    <row r="330" spans="1:49" s="33" customFormat="1" ht="14.4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26"/>
      <c r="V330"/>
      <c r="W330"/>
      <c r="AC330" s="42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</row>
    <row r="331" spans="1:49" s="33" customFormat="1" ht="14.4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26"/>
      <c r="V331"/>
      <c r="W331"/>
      <c r="AC331" s="42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</row>
    <row r="332" spans="1:49" s="33" customFormat="1" ht="14.4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26"/>
      <c r="V332"/>
      <c r="W332"/>
      <c r="AC332" s="4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</row>
    <row r="333" spans="1:49" s="33" customFormat="1" ht="14.4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26"/>
      <c r="V333"/>
      <c r="W333"/>
      <c r="AC333" s="42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</row>
    <row r="334" spans="1:49" s="33" customFormat="1" ht="14.4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26"/>
      <c r="V334"/>
      <c r="W334"/>
      <c r="AC334" s="42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</row>
    <row r="335" spans="1:49" s="33" customFormat="1" ht="14.4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26"/>
      <c r="V335"/>
      <c r="W335"/>
      <c r="AC335" s="42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</row>
    <row r="336" spans="1:49" s="33" customFormat="1" ht="14.4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26"/>
      <c r="V336"/>
      <c r="W336"/>
      <c r="AC336" s="42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</row>
    <row r="337" spans="1:49" s="33" customFormat="1" ht="14.4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26"/>
      <c r="V337"/>
      <c r="W337"/>
      <c r="AC337" s="42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</row>
    <row r="338" spans="1:49" s="33" customFormat="1" ht="14.4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26"/>
      <c r="V338"/>
      <c r="W338"/>
      <c r="AC338" s="42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</row>
    <row r="339" spans="1:49" s="33" customFormat="1" ht="14.4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26"/>
      <c r="V339"/>
      <c r="W339"/>
      <c r="AC339" s="42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</row>
    <row r="340" spans="1:49" s="33" customFormat="1" ht="14.4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26"/>
      <c r="V340"/>
      <c r="W340"/>
      <c r="AC340" s="42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</row>
    <row r="341" spans="1:49" s="33" customFormat="1" ht="14.4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26"/>
      <c r="V341"/>
      <c r="W341"/>
      <c r="AC341" s="42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</row>
    <row r="342" spans="1:49" s="33" customFormat="1" ht="14.4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26"/>
      <c r="V342"/>
      <c r="W342"/>
      <c r="AC342" s="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</row>
    <row r="343" spans="1:49" s="33" customFormat="1" ht="14.4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26"/>
      <c r="V343"/>
      <c r="W343"/>
      <c r="AC343" s="42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</row>
    <row r="344" spans="1:49" s="33" customFormat="1" ht="14.4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26"/>
      <c r="V344"/>
      <c r="W344"/>
      <c r="AC344" s="42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</row>
    <row r="345" spans="1:49" s="33" customFormat="1" ht="14.4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26"/>
      <c r="V345"/>
      <c r="W345"/>
      <c r="AC345" s="42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</row>
    <row r="346" spans="1:49" s="33" customFormat="1" ht="14.4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26"/>
      <c r="V346"/>
      <c r="W346"/>
      <c r="AC346" s="42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</row>
    <row r="347" spans="1:49" s="33" customFormat="1" ht="14.4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26"/>
      <c r="V347"/>
      <c r="W347"/>
      <c r="AC347" s="42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</row>
    <row r="348" spans="1:49" s="33" customFormat="1" ht="14.4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26"/>
      <c r="V348"/>
      <c r="W348"/>
      <c r="AC348" s="42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</row>
    <row r="349" spans="1:49" s="33" customFormat="1" ht="14.4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26"/>
      <c r="V349"/>
      <c r="W349"/>
      <c r="AC349" s="42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</row>
    <row r="350" spans="1:49" s="33" customFormat="1" ht="14.4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26"/>
      <c r="V350"/>
      <c r="W350"/>
      <c r="AC350" s="42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</row>
    <row r="351" spans="1:49" s="33" customFormat="1" ht="14.4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26"/>
      <c r="V351"/>
      <c r="W351"/>
      <c r="AC351" s="42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</row>
    <row r="352" spans="1:49" s="33" customFormat="1" ht="14.4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26"/>
      <c r="V352"/>
      <c r="W352"/>
      <c r="AC352" s="4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</row>
    <row r="353" spans="1:49" s="33" customFormat="1" ht="14.4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26"/>
      <c r="V353"/>
      <c r="W353"/>
      <c r="AC353" s="42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</row>
    <row r="354" spans="1:49" s="33" customFormat="1" ht="14.4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26"/>
      <c r="V354"/>
      <c r="W354"/>
      <c r="AC354" s="42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</row>
    <row r="355" spans="1:49" s="33" customFormat="1" ht="14.4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26"/>
      <c r="V355"/>
      <c r="W355"/>
      <c r="AC355" s="42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</row>
    <row r="356" spans="1:49" s="33" customFormat="1" ht="14.4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26"/>
      <c r="V356"/>
      <c r="W356"/>
      <c r="AC356" s="42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</row>
    <row r="357" spans="1:49" s="33" customFormat="1" ht="14.4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26"/>
      <c r="V357"/>
      <c r="W357"/>
      <c r="AC357" s="42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</row>
    <row r="358" spans="1:49" s="33" customFormat="1" ht="14.4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26"/>
      <c r="V358"/>
      <c r="W358"/>
      <c r="AC358" s="42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</row>
    <row r="359" spans="1:49" s="33" customFormat="1" ht="14.4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26"/>
      <c r="V359"/>
      <c r="W359"/>
      <c r="AC359" s="42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</row>
    <row r="360" spans="1:49" s="33" customFormat="1" ht="14.4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26"/>
      <c r="V360"/>
      <c r="W360"/>
      <c r="AC360" s="42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</row>
    <row r="361" spans="1:49" s="33" customFormat="1" ht="14.4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26"/>
      <c r="V361"/>
      <c r="W361"/>
      <c r="AC361" s="42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</row>
    <row r="362" spans="1:49" s="33" customFormat="1" ht="14.4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26"/>
      <c r="V362"/>
      <c r="W362"/>
      <c r="AC362" s="4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</row>
    <row r="363" spans="1:49" s="33" customFormat="1" ht="14.4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26"/>
      <c r="V363"/>
      <c r="W363"/>
      <c r="AC363" s="42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</row>
    <row r="364" spans="1:49" s="33" customFormat="1" ht="14.4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26"/>
      <c r="V364"/>
      <c r="W364"/>
      <c r="AC364" s="42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</row>
    <row r="365" spans="1:49" s="33" customFormat="1" ht="14.4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26"/>
      <c r="V365"/>
      <c r="W365"/>
      <c r="AC365" s="42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</row>
    <row r="366" spans="1:49" s="33" customFormat="1" ht="14.4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26"/>
      <c r="V366"/>
      <c r="W366"/>
      <c r="AC366" s="42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</row>
    <row r="367" spans="1:49" s="33" customFormat="1" ht="14.4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26"/>
      <c r="V367"/>
      <c r="W367"/>
      <c r="AC367" s="42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</row>
    <row r="368" spans="1:49" s="33" customFormat="1" ht="14.4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26"/>
      <c r="V368"/>
      <c r="W368"/>
      <c r="AC368" s="42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</row>
    <row r="369" spans="1:49" s="33" customFormat="1" ht="14.4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26"/>
      <c r="V369"/>
      <c r="W369"/>
      <c r="AC369" s="42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</row>
    <row r="370" spans="1:49" s="33" customFormat="1" ht="14.4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26"/>
      <c r="V370"/>
      <c r="W370"/>
      <c r="AC370" s="42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</row>
    <row r="371" spans="1:49" s="33" customFormat="1" ht="14.4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26"/>
      <c r="V371"/>
      <c r="W371"/>
      <c r="AC371" s="42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</row>
    <row r="372" spans="1:49" s="33" customFormat="1" ht="14.4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26"/>
      <c r="V372"/>
      <c r="W372"/>
      <c r="AC372" s="4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</row>
    <row r="373" spans="1:49" s="33" customFormat="1" ht="14.4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26"/>
      <c r="V373"/>
      <c r="W373"/>
      <c r="AC373" s="42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</row>
    <row r="374" spans="1:49" s="33" customFormat="1" ht="14.4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26"/>
      <c r="V374"/>
      <c r="W374"/>
      <c r="AC374" s="42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</row>
    <row r="375" spans="1:49" s="33" customFormat="1" ht="14.4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26"/>
      <c r="V375"/>
      <c r="W375"/>
      <c r="AC375" s="42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</row>
    <row r="376" spans="1:49" s="33" customFormat="1" ht="14.4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26"/>
      <c r="V376"/>
      <c r="W376"/>
      <c r="AC376" s="42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</row>
    <row r="377" spans="1:49" s="33" customFormat="1" ht="14.4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26"/>
      <c r="V377"/>
      <c r="W377"/>
      <c r="AC377" s="42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</row>
    <row r="378" spans="1:49" s="33" customFormat="1" ht="14.4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26"/>
      <c r="V378"/>
      <c r="W378"/>
      <c r="AC378" s="42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</row>
    <row r="379" spans="1:49" s="33" customFormat="1" ht="14.4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26"/>
      <c r="V379"/>
      <c r="W379"/>
      <c r="AC379" s="42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</row>
    <row r="380" spans="1:49" s="33" customFormat="1" ht="14.4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26"/>
      <c r="V380"/>
      <c r="W380"/>
      <c r="AC380" s="42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</row>
    <row r="381" spans="1:49" s="33" customFormat="1" ht="14.4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26"/>
      <c r="V381"/>
      <c r="W381"/>
      <c r="AC381" s="42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</row>
    <row r="382" spans="1:49" s="33" customFormat="1" ht="14.4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26"/>
      <c r="V382"/>
      <c r="W382"/>
      <c r="AC382" s="4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</row>
    <row r="383" spans="1:49" s="33" customFormat="1" ht="14.4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26"/>
      <c r="V383"/>
      <c r="W383"/>
      <c r="AC383" s="42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</row>
    <row r="384" spans="1:49" s="33" customFormat="1" ht="14.4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26"/>
      <c r="V384"/>
      <c r="W384"/>
      <c r="AC384" s="42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</row>
    <row r="385" spans="1:49" s="33" customFormat="1" ht="14.4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26"/>
      <c r="V385"/>
      <c r="W385"/>
      <c r="AC385" s="42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</row>
    <row r="386" spans="1:49" s="33" customFormat="1" ht="14.4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26"/>
      <c r="V386"/>
      <c r="W386"/>
      <c r="AC386" s="42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</row>
    <row r="387" spans="1:49" s="33" customFormat="1" ht="14.4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26"/>
      <c r="V387"/>
      <c r="W387"/>
      <c r="AC387" s="42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</row>
    <row r="388" spans="1:49" s="33" customFormat="1" ht="14.4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26"/>
      <c r="V388"/>
      <c r="W388"/>
      <c r="AC388" s="42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</row>
    <row r="389" spans="1:49" s="33" customFormat="1" ht="14.4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26"/>
      <c r="V389"/>
      <c r="W389"/>
      <c r="AC389" s="42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</row>
    <row r="390" spans="1:49" s="33" customFormat="1" ht="14.4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26"/>
      <c r="V390"/>
      <c r="W390"/>
      <c r="AC390" s="42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</row>
    <row r="391" spans="1:49" s="33" customFormat="1" ht="14.4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26"/>
      <c r="V391"/>
      <c r="W391"/>
      <c r="AC391" s="42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</row>
    <row r="392" spans="1:49" s="33" customFormat="1" ht="14.4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26"/>
      <c r="V392"/>
      <c r="W392"/>
      <c r="AC392" s="4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</row>
    <row r="393" spans="1:49" s="33" customFormat="1" ht="14.4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26"/>
      <c r="V393"/>
      <c r="W393"/>
      <c r="AC393" s="42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</row>
    <row r="394" spans="1:49" s="33" customFormat="1" ht="14.4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26"/>
      <c r="V394"/>
      <c r="W394"/>
      <c r="AC394" s="42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</row>
    <row r="395" spans="1:49" s="33" customFormat="1" ht="14.4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26"/>
      <c r="V395"/>
      <c r="W395"/>
      <c r="AC395" s="42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</row>
    <row r="396" spans="1:49" s="33" customFormat="1" ht="14.4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26"/>
      <c r="V396"/>
      <c r="W396"/>
      <c r="AC396" s="42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</row>
    <row r="397" spans="1:49" s="33" customFormat="1" ht="14.4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26"/>
      <c r="V397"/>
      <c r="W397"/>
      <c r="AC397" s="42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</row>
    <row r="398" spans="1:49" s="33" customFormat="1" ht="14.4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26"/>
      <c r="V398"/>
      <c r="W398"/>
      <c r="AC398" s="42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</row>
    <row r="399" spans="1:49" s="33" customFormat="1" ht="14.4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26"/>
      <c r="V399"/>
      <c r="W399"/>
      <c r="AC399" s="42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</row>
    <row r="400" spans="1:49" s="33" customFormat="1" ht="14.4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26"/>
      <c r="V400"/>
      <c r="W400"/>
      <c r="AC400" s="42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</row>
    <row r="401" spans="1:49" s="33" customFormat="1" ht="14.4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26"/>
      <c r="V401"/>
      <c r="W401"/>
      <c r="AC401" s="42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</row>
    <row r="402" spans="1:49" s="33" customFormat="1" ht="14.4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26"/>
      <c r="V402"/>
      <c r="W402"/>
      <c r="AC402" s="4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</row>
    <row r="403" spans="1:49" s="33" customFormat="1" ht="14.4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26"/>
      <c r="V403"/>
      <c r="W403"/>
      <c r="AC403" s="42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</row>
    <row r="404" spans="1:49" s="33" customFormat="1" ht="14.4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26"/>
      <c r="V404"/>
      <c r="W404"/>
      <c r="AC404" s="42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</row>
    <row r="405" spans="1:49" s="33" customFormat="1" ht="14.4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26"/>
      <c r="V405"/>
      <c r="W405"/>
      <c r="AC405" s="42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</row>
    <row r="406" spans="1:49" s="33" customFormat="1" ht="14.4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26"/>
      <c r="V406"/>
      <c r="W406"/>
      <c r="AC406" s="42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</row>
    <row r="407" spans="1:49" s="33" customFormat="1" ht="14.4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26"/>
      <c r="V407"/>
      <c r="W407"/>
      <c r="AC407" s="42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</row>
    <row r="408" spans="1:49" s="33" customFormat="1" ht="14.4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26"/>
      <c r="V408"/>
      <c r="W408"/>
      <c r="AC408" s="42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</row>
    <row r="409" spans="1:49" s="33" customFormat="1" ht="14.4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26"/>
      <c r="V409"/>
      <c r="W409"/>
      <c r="AC409" s="42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</row>
    <row r="410" spans="1:49" s="33" customFormat="1" ht="14.4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26"/>
      <c r="V410"/>
      <c r="W410"/>
      <c r="AC410" s="42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</row>
    <row r="411" spans="1:49" s="33" customFormat="1" ht="14.4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26"/>
      <c r="V411"/>
      <c r="W411"/>
      <c r="AC411" s="42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</row>
    <row r="412" spans="1:49" s="33" customFormat="1" ht="14.4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26"/>
      <c r="V412"/>
      <c r="W412"/>
      <c r="AC412" s="4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</row>
    <row r="413" spans="1:49" s="33" customFormat="1" ht="14.4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26"/>
      <c r="V413"/>
      <c r="W413"/>
      <c r="AC413" s="42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</row>
    <row r="414" spans="1:49" s="33" customFormat="1" ht="14.4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26"/>
      <c r="V414"/>
      <c r="W414"/>
      <c r="AC414" s="42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</row>
    <row r="415" spans="1:49" s="33" customFormat="1" ht="14.4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26"/>
      <c r="V415"/>
      <c r="W415"/>
      <c r="AC415" s="42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</row>
    <row r="416" spans="1:49" s="33" customFormat="1" ht="14.4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26"/>
      <c r="V416"/>
      <c r="W416"/>
      <c r="AC416" s="42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</row>
    <row r="417" spans="1:49" s="33" customFormat="1" ht="14.4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26"/>
      <c r="V417"/>
      <c r="W417"/>
      <c r="AC417" s="42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</row>
    <row r="418" spans="1:49" s="33" customFormat="1" ht="14.4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26"/>
      <c r="V418"/>
      <c r="W418"/>
      <c r="AC418" s="42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</row>
    <row r="419" spans="1:49" s="33" customFormat="1" ht="14.4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26"/>
      <c r="V419"/>
      <c r="W419"/>
      <c r="AC419" s="42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</row>
    <row r="420" spans="1:49" s="33" customFormat="1" ht="14.4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26"/>
      <c r="V420"/>
      <c r="W420"/>
      <c r="AC420" s="42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</row>
    <row r="421" spans="1:49" s="33" customFormat="1" ht="14.4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26"/>
      <c r="V421"/>
      <c r="W421"/>
      <c r="AC421" s="42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</row>
    <row r="422" spans="1:49" s="33" customFormat="1" ht="14.4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26"/>
      <c r="V422"/>
      <c r="W422"/>
      <c r="AC422" s="4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</row>
    <row r="423" spans="1:49" s="33" customFormat="1" ht="14.4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26"/>
      <c r="V423"/>
      <c r="W423"/>
      <c r="AC423" s="42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</row>
    <row r="424" spans="1:49" s="33" customFormat="1" ht="14.4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26"/>
      <c r="V424"/>
      <c r="W424"/>
      <c r="AC424" s="42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</row>
    <row r="425" spans="1:49" s="33" customFormat="1" ht="14.4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26"/>
      <c r="V425"/>
      <c r="W425"/>
      <c r="AC425" s="42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</row>
    <row r="426" spans="1:49" s="33" customFormat="1" ht="14.4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26"/>
      <c r="V426"/>
      <c r="W426"/>
      <c r="AC426" s="42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</row>
    <row r="427" spans="1:49" s="33" customFormat="1" ht="14.4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26"/>
      <c r="V427"/>
      <c r="W427"/>
      <c r="AC427" s="42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</row>
    <row r="428" spans="1:49" s="33" customFormat="1" ht="14.4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26"/>
      <c r="V428"/>
      <c r="W428"/>
      <c r="AC428" s="42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</row>
    <row r="429" spans="1:49" s="33" customFormat="1" ht="14.4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26"/>
      <c r="V429"/>
      <c r="W429"/>
      <c r="AC429" s="42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</row>
    <row r="430" spans="1:49" s="33" customFormat="1" ht="14.4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26"/>
      <c r="V430"/>
      <c r="W430"/>
      <c r="AC430" s="42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</row>
    <row r="431" spans="1:49" s="33" customFormat="1" ht="14.4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26"/>
      <c r="V431"/>
      <c r="W431"/>
      <c r="AC431" s="42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</row>
    <row r="432" spans="1:49" s="33" customFormat="1" ht="14.4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26"/>
      <c r="V432"/>
      <c r="W432"/>
      <c r="AC432" s="4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</row>
    <row r="433" spans="1:49" s="33" customFormat="1" ht="14.4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26"/>
      <c r="V433"/>
      <c r="W433"/>
      <c r="AC433" s="42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</row>
    <row r="434" spans="1:49" s="33" customFormat="1" ht="14.4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26"/>
      <c r="V434"/>
      <c r="W434"/>
      <c r="AC434" s="42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</row>
    <row r="435" spans="1:49" s="33" customFormat="1" ht="14.4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26"/>
      <c r="V435"/>
      <c r="W435"/>
      <c r="AC435" s="42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</row>
    <row r="436" spans="1:49" s="33" customFormat="1" ht="14.4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26"/>
      <c r="V436"/>
      <c r="W436"/>
      <c r="AC436" s="42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</row>
    <row r="437" spans="1:49" s="33" customFormat="1" ht="14.4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26"/>
      <c r="V437"/>
      <c r="W437"/>
      <c r="AC437" s="42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</row>
    <row r="438" spans="1:49" s="33" customFormat="1" ht="14.4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26"/>
      <c r="V438"/>
      <c r="W438"/>
      <c r="AC438" s="42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</row>
    <row r="439" spans="1:49" s="33" customFormat="1" ht="14.4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26"/>
      <c r="V439"/>
      <c r="W439"/>
      <c r="AC439" s="42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</row>
    <row r="440" spans="1:49" s="33" customFormat="1" ht="14.4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26"/>
      <c r="V440"/>
      <c r="W440"/>
      <c r="AC440" s="42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</row>
    <row r="441" spans="1:49" s="33" customFormat="1" ht="14.4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26"/>
      <c r="V441"/>
      <c r="W441"/>
      <c r="AC441" s="42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</row>
    <row r="442" spans="1:49" s="33" customFormat="1" ht="14.4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26"/>
      <c r="V442"/>
      <c r="W442"/>
      <c r="AC442" s="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</row>
    <row r="443" spans="1:49" s="33" customFormat="1" ht="14.4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26"/>
      <c r="V443"/>
      <c r="W443"/>
      <c r="AC443" s="42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</row>
    <row r="444" spans="1:49" s="33" customFormat="1" ht="14.4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26"/>
      <c r="V444"/>
      <c r="W444"/>
      <c r="AC444" s="42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</row>
    <row r="445" spans="1:49" s="33" customFormat="1" ht="14.4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26"/>
      <c r="V445"/>
      <c r="W445"/>
      <c r="AC445" s="42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</row>
    <row r="446" spans="1:49" s="33" customFormat="1" ht="14.4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26"/>
      <c r="V446"/>
      <c r="W446"/>
      <c r="AC446" s="42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</row>
    <row r="447" spans="1:49" s="33" customFormat="1" ht="14.4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26"/>
      <c r="V447"/>
      <c r="W447"/>
      <c r="AC447" s="42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</row>
    <row r="448" spans="1:49" s="33" customFormat="1" ht="14.4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26"/>
      <c r="V448"/>
      <c r="W448"/>
      <c r="AC448" s="42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</row>
    <row r="449" spans="1:49" s="33" customFormat="1" ht="14.4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26"/>
      <c r="V449"/>
      <c r="W449"/>
      <c r="AC449" s="42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</row>
    <row r="450" spans="1:49" s="33" customFormat="1" ht="14.4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26"/>
      <c r="V450"/>
      <c r="W450"/>
      <c r="AC450" s="42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</row>
    <row r="451" spans="1:49" s="33" customFormat="1" ht="14.4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26"/>
      <c r="V451"/>
      <c r="W451"/>
      <c r="AC451" s="42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</row>
    <row r="452" spans="1:49" s="33" customFormat="1" ht="14.4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26"/>
      <c r="V452"/>
      <c r="W452"/>
      <c r="AC452" s="4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</row>
    <row r="453" spans="1:49" s="33" customFormat="1" ht="14.4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26"/>
      <c r="V453"/>
      <c r="W453"/>
      <c r="AC453" s="42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</row>
    <row r="454" spans="1:49" s="33" customFormat="1" ht="14.4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26"/>
      <c r="V454"/>
      <c r="W454"/>
      <c r="AC454" s="42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</row>
    <row r="455" spans="1:49" s="33" customFormat="1" ht="14.4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26"/>
      <c r="V455"/>
      <c r="W455"/>
      <c r="AC455" s="42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</row>
    <row r="456" spans="1:49" s="33" customFormat="1" ht="14.4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26"/>
      <c r="V456"/>
      <c r="W456"/>
      <c r="AC456" s="42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</row>
    <row r="457" spans="1:49" s="33" customFormat="1" ht="14.4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26"/>
      <c r="V457"/>
      <c r="W457"/>
      <c r="AC457" s="42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</row>
    <row r="458" spans="1:49" s="33" customFormat="1" ht="14.4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26"/>
      <c r="V458"/>
      <c r="W458"/>
      <c r="AC458" s="42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</row>
    <row r="459" spans="1:49" s="33" customFormat="1" ht="14.4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26"/>
      <c r="V459"/>
      <c r="W459"/>
      <c r="AC459" s="42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</row>
    <row r="460" spans="1:49" s="33" customFormat="1" ht="14.4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26"/>
      <c r="V460"/>
      <c r="W460"/>
      <c r="AC460" s="42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</row>
    <row r="461" spans="1:49" s="33" customFormat="1" ht="14.4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26"/>
      <c r="V461"/>
      <c r="W461"/>
      <c r="AC461" s="42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</row>
    <row r="462" spans="1:49" s="33" customFormat="1" ht="14.4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26"/>
      <c r="V462"/>
      <c r="W462"/>
      <c r="AC462" s="4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</row>
    <row r="463" spans="1:49" s="33" customFormat="1" ht="14.4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26"/>
      <c r="V463"/>
      <c r="W463"/>
      <c r="AC463" s="42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</row>
    <row r="464" spans="1:49" s="33" customFormat="1" ht="14.4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26"/>
      <c r="V464"/>
      <c r="W464"/>
      <c r="AC464" s="42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</row>
    <row r="465" spans="1:49" s="33" customFormat="1" ht="14.4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26"/>
      <c r="V465"/>
      <c r="W465"/>
      <c r="AC465" s="42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</row>
    <row r="466" spans="1:49" s="33" customFormat="1" ht="14.4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26"/>
      <c r="V466"/>
      <c r="W466"/>
      <c r="AC466" s="42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</row>
    <row r="467" spans="1:49" s="33" customFormat="1" ht="14.4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26"/>
      <c r="V467"/>
      <c r="W467"/>
      <c r="AC467" s="42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</row>
    <row r="468" spans="1:49" s="33" customFormat="1" ht="14.4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26"/>
      <c r="V468"/>
      <c r="W468"/>
      <c r="AC468" s="42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</row>
    <row r="469" spans="1:49" s="33" customFormat="1" ht="14.4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26"/>
      <c r="V469"/>
      <c r="W469"/>
      <c r="AC469" s="42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</row>
    <row r="470" spans="1:49" s="33" customFormat="1" ht="14.4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26"/>
      <c r="V470"/>
      <c r="W470"/>
      <c r="AC470" s="42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</row>
    <row r="471" spans="1:49" s="33" customFormat="1" ht="14.4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26"/>
      <c r="V471"/>
      <c r="W471"/>
      <c r="AC471" s="42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</row>
    <row r="472" spans="1:49" s="33" customFormat="1" ht="14.4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26"/>
      <c r="V472"/>
      <c r="W472"/>
      <c r="AC472" s="4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</row>
    <row r="473" spans="1:49" s="33" customFormat="1" ht="14.4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26"/>
      <c r="V473"/>
      <c r="W473"/>
      <c r="AC473" s="42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</row>
    <row r="474" spans="1:49" s="33" customFormat="1" ht="14.4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26"/>
      <c r="V474"/>
      <c r="W474"/>
      <c r="AC474" s="42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</row>
    <row r="475" spans="1:49" s="33" customFormat="1" ht="14.4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26"/>
      <c r="V475"/>
      <c r="W475"/>
      <c r="AC475" s="42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</row>
    <row r="476" spans="1:49" s="33" customFormat="1" ht="14.4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26"/>
      <c r="V476"/>
      <c r="W476"/>
      <c r="AC476" s="42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</row>
    <row r="477" spans="1:49" s="33" customFormat="1" ht="14.4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26"/>
      <c r="V477"/>
      <c r="W477"/>
      <c r="AC477" s="42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</row>
    <row r="478" spans="1:49" s="33" customFormat="1" ht="14.4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26"/>
      <c r="V478"/>
      <c r="W478"/>
      <c r="AC478" s="42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</row>
    <row r="479" spans="1:49" s="33" customFormat="1" ht="14.4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26"/>
      <c r="V479"/>
      <c r="W479"/>
      <c r="AC479" s="42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</row>
    <row r="480" spans="1:49" s="33" customFormat="1" ht="14.4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26"/>
      <c r="V480"/>
      <c r="W480"/>
      <c r="AC480" s="42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</row>
    <row r="481" spans="1:49" s="33" customFormat="1" ht="14.4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26"/>
      <c r="V481"/>
      <c r="W481"/>
      <c r="AC481" s="42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</row>
    <row r="482" spans="1:49" s="33" customFormat="1" ht="14.4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26"/>
      <c r="V482"/>
      <c r="W482"/>
      <c r="AC482" s="4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</row>
    <row r="483" spans="1:49" s="33" customFormat="1" ht="14.4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26"/>
      <c r="V483"/>
      <c r="W483"/>
      <c r="AC483" s="42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</row>
    <row r="484" spans="1:49" s="33" customFormat="1" ht="14.4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26"/>
      <c r="V484"/>
      <c r="W484"/>
      <c r="AC484" s="42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</row>
    <row r="485" spans="1:49" s="33" customFormat="1" ht="14.4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26"/>
      <c r="V485"/>
      <c r="W485"/>
      <c r="AC485" s="42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</row>
    <row r="486" spans="1:49" s="33" customFormat="1" ht="14.4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26"/>
      <c r="V486"/>
      <c r="W486"/>
      <c r="AC486" s="42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</row>
    <row r="487" spans="1:49" s="33" customFormat="1" ht="14.4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26"/>
      <c r="V487"/>
      <c r="W487"/>
      <c r="AC487" s="42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</row>
    <row r="488" spans="1:49" s="33" customFormat="1" ht="14.4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26"/>
      <c r="V488"/>
      <c r="W488"/>
      <c r="AC488" s="42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</row>
    <row r="489" spans="1:49" s="33" customFormat="1" ht="14.4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26"/>
      <c r="V489"/>
      <c r="W489"/>
      <c r="AC489" s="42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</row>
    <row r="490" spans="1:49" s="33" customFormat="1" ht="14.4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26"/>
      <c r="V490"/>
      <c r="W490"/>
      <c r="AC490" s="42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</row>
    <row r="491" spans="1:49" s="33" customFormat="1" ht="14.4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26"/>
      <c r="V491"/>
      <c r="W491"/>
      <c r="AC491" s="42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</row>
    <row r="492" spans="1:49" s="33" customFormat="1" ht="14.4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26"/>
      <c r="V492"/>
      <c r="W492"/>
      <c r="AC492" s="4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</row>
    <row r="493" spans="1:49" s="33" customFormat="1" ht="14.4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26"/>
      <c r="V493"/>
      <c r="W493"/>
      <c r="AC493" s="42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</row>
    <row r="494" spans="1:49" s="33" customFormat="1" ht="14.4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26"/>
      <c r="V494"/>
      <c r="W494"/>
      <c r="AC494" s="42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</row>
    <row r="495" spans="1:49" s="33" customFormat="1" ht="14.4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26"/>
      <c r="V495"/>
      <c r="W495"/>
      <c r="AC495" s="42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</row>
    <row r="496" spans="1:49" s="33" customFormat="1" ht="14.4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26"/>
      <c r="V496"/>
      <c r="W496"/>
      <c r="AC496" s="42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</row>
    <row r="497" spans="1:49" s="33" customFormat="1" ht="14.4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26"/>
      <c r="V497"/>
      <c r="W497"/>
      <c r="AC497" s="42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</row>
    <row r="498" spans="1:49" s="33" customFormat="1" ht="14.4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26"/>
      <c r="V498"/>
      <c r="W498"/>
      <c r="AC498" s="42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</row>
    <row r="499" spans="1:49" s="33" customFormat="1" ht="14.4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26"/>
      <c r="V499"/>
      <c r="W499"/>
      <c r="AC499" s="42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</row>
    <row r="500" spans="1:49" s="33" customFormat="1" ht="14.4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26"/>
      <c r="V500"/>
      <c r="W500"/>
      <c r="AC500" s="42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</row>
    <row r="501" spans="1:49" s="33" customFormat="1" ht="14.4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26"/>
      <c r="V501"/>
      <c r="W501"/>
      <c r="AC501" s="42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</row>
    <row r="502" spans="1:49" s="33" customFormat="1" ht="14.4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26"/>
      <c r="V502"/>
      <c r="W502"/>
      <c r="AC502" s="4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</row>
    <row r="503" spans="1:49" s="33" customFormat="1" ht="14.4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26"/>
      <c r="V503"/>
      <c r="W503"/>
      <c r="AC503" s="42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</row>
    <row r="504" spans="1:49" s="33" customFormat="1" ht="14.4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26"/>
      <c r="AC504" s="42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</row>
    <row r="505" spans="1:49" s="33" customFormat="1" ht="14.4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26"/>
      <c r="AC505" s="42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</row>
    <row r="506" spans="1:49" s="33" customFormat="1" ht="14.4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26"/>
      <c r="AC506" s="42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</row>
    <row r="507" spans="1:49" s="33" customFormat="1" ht="14.4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26"/>
      <c r="AC507" s="42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</row>
    <row r="508" spans="1:49" s="33" customFormat="1" ht="14.4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26"/>
      <c r="AC508" s="42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</row>
    <row r="509" spans="1:49" s="33" customFormat="1" ht="14.4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26"/>
      <c r="AC509" s="42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</row>
    <row r="510" spans="1:49" s="33" customFormat="1" ht="14.4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26"/>
      <c r="AC510" s="42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</row>
    <row r="511" spans="1:49" s="33" customFormat="1" ht="14.4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26"/>
      <c r="AC511" s="42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</row>
    <row r="512" spans="1:49" s="33" customFormat="1" ht="14.4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26"/>
      <c r="AC512" s="4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</row>
    <row r="513" spans="1:49" s="33" customFormat="1" ht="14.4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26"/>
      <c r="AC513" s="42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</row>
    <row r="514" spans="1:49" s="33" customFormat="1" ht="14.4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26"/>
      <c r="AC514" s="42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</row>
    <row r="515" spans="1:49" s="33" customFormat="1" ht="14.4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26"/>
      <c r="AC515" s="42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</row>
    <row r="516" spans="1:49" s="33" customFormat="1" ht="14.4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26"/>
      <c r="AC516" s="42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</row>
    <row r="517" spans="1:49" s="33" customFormat="1" ht="14.4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26"/>
      <c r="AC517" s="42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</row>
    <row r="518" spans="1:49" s="33" customFormat="1" ht="14.4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26"/>
      <c r="AC518" s="42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</row>
    <row r="519" spans="1:49" s="33" customFormat="1" ht="14.4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26"/>
      <c r="AC519" s="42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</row>
    <row r="520" spans="1:49" s="33" customFormat="1" ht="14.4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26"/>
      <c r="AC520" s="42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</row>
    <row r="521" spans="1:49" s="33" customFormat="1" ht="14.4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26"/>
      <c r="AC521" s="42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</row>
    <row r="522" spans="1:49" s="33" customFormat="1" ht="14.4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26"/>
      <c r="AC522" s="4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</row>
    <row r="523" spans="1:49" s="33" customFormat="1" ht="14.4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26"/>
      <c r="AC523" s="42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</row>
    <row r="524" spans="1:49" s="33" customFormat="1" ht="14.4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26"/>
      <c r="AC524" s="42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</row>
    <row r="525" spans="1:49" s="33" customFormat="1" ht="14.4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26"/>
      <c r="AC525" s="42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</row>
    <row r="526" spans="1:49" s="33" customFormat="1" ht="14.4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26"/>
      <c r="AC526" s="42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</row>
    <row r="527" spans="1:49" s="33" customFormat="1" ht="14.4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26"/>
      <c r="AC527" s="42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</row>
    <row r="528" spans="1:49" s="33" customFormat="1" ht="14.4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26"/>
      <c r="AC528" s="42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</row>
    <row r="529" spans="1:49" s="33" customFormat="1" ht="14.4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26"/>
      <c r="AC529" s="42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</row>
    <row r="530" spans="1:49" s="33" customFormat="1" ht="14.4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26"/>
      <c r="AC530" s="42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</row>
    <row r="531" spans="1:49" s="33" customFormat="1" ht="14.4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26"/>
      <c r="AC531" s="42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</row>
    <row r="532" spans="1:49" s="33" customFormat="1" ht="14.4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26"/>
      <c r="AC532" s="4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</row>
    <row r="533" spans="1:49" s="33" customFormat="1" ht="14.4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26"/>
      <c r="AC533" s="42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</row>
    <row r="534" spans="1:49" s="33" customFormat="1" ht="14.4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26"/>
      <c r="AC534" s="42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</row>
    <row r="535" spans="1:49" s="33" customFormat="1" ht="14.4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26"/>
      <c r="AC535" s="42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</row>
    <row r="536" spans="1:49" s="33" customFormat="1" ht="14.4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26"/>
      <c r="AC536" s="42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</row>
    <row r="537" spans="1:49" s="33" customFormat="1" ht="14.4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26"/>
      <c r="AC537" s="42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</row>
    <row r="538" spans="1:49" s="33" customFormat="1" ht="14.4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26"/>
      <c r="AC538" s="42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</row>
    <row r="539" spans="1:49" s="33" customFormat="1" ht="14.4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26"/>
      <c r="AC539" s="42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</row>
    <row r="540" spans="1:49" s="33" customFormat="1" ht="14.4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26"/>
      <c r="AC540" s="42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</row>
    <row r="541" spans="1:49" s="33" customFormat="1" ht="14.4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26"/>
      <c r="AC541" s="42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</row>
    <row r="542" spans="1:49" s="33" customFormat="1" ht="14.4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26"/>
      <c r="AC542" s="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</row>
    <row r="543" spans="1:49" s="33" customFormat="1" ht="14.4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26"/>
      <c r="AC543" s="42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</row>
    <row r="544" spans="1:49" s="33" customFormat="1" ht="14.4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26"/>
      <c r="AC544" s="42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</row>
    <row r="545" spans="1:49" s="33" customFormat="1" ht="14.4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26"/>
      <c r="AC545" s="42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</row>
    <row r="546" spans="1:49" s="33" customFormat="1" ht="14.4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26"/>
      <c r="AC546" s="42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</row>
    <row r="547" spans="1:49" s="33" customFormat="1" ht="14.4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26"/>
      <c r="AC547" s="42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</row>
    <row r="548" spans="1:49" s="33" customFormat="1" ht="14.4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26"/>
      <c r="AC548" s="42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</row>
    <row r="549" spans="1:49" s="33" customFormat="1" ht="14.4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26"/>
      <c r="AC549" s="42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</row>
    <row r="550" spans="1:49" s="33" customFormat="1" ht="14.4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26"/>
      <c r="AC550" s="42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</row>
    <row r="551" spans="1:49" s="33" customFormat="1" ht="14.4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26"/>
      <c r="AC551" s="42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</row>
    <row r="552" spans="1:49" s="33" customFormat="1" ht="14.4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26"/>
      <c r="AC552" s="4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</row>
    <row r="553" spans="1:49" s="33" customFormat="1" ht="14.4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26"/>
      <c r="AC553" s="42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</row>
    <row r="554" spans="1:49" s="33" customFormat="1" ht="14.4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26"/>
      <c r="AC554" s="42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</row>
    <row r="555" spans="1:49" s="33" customFormat="1" ht="14.4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26"/>
      <c r="AC555" s="42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</row>
    <row r="556" spans="1:49" s="33" customFormat="1" ht="14.4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26"/>
      <c r="AC556" s="42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</row>
    <row r="557" spans="1:49" s="33" customFormat="1" ht="14.4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26"/>
      <c r="AC557" s="42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</row>
    <row r="558" spans="1:49" s="33" customFormat="1" ht="14.4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26"/>
      <c r="AC558" s="42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</row>
    <row r="559" spans="1:49" s="33" customFormat="1" ht="14.4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26"/>
      <c r="AC559" s="42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</row>
    <row r="560" spans="1:49" s="33" customFormat="1" ht="14.4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26"/>
      <c r="AC560" s="42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</row>
    <row r="561" spans="1:49" s="33" customFormat="1" ht="14.4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26"/>
      <c r="AC561" s="42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</row>
    <row r="562" spans="1:49" s="33" customFormat="1" ht="14.4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26"/>
      <c r="AC562" s="4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</row>
    <row r="563" spans="1:49" s="33" customFormat="1" ht="14.4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26"/>
      <c r="AC563" s="42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</row>
    <row r="564" spans="1:49" s="33" customFormat="1" ht="14.4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26"/>
      <c r="AC564" s="42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</row>
    <row r="565" spans="1:49" s="33" customFormat="1" ht="14.4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26"/>
      <c r="AC565" s="42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</row>
    <row r="566" spans="1:49" s="33" customFormat="1" ht="14.4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26"/>
      <c r="AC566" s="42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</row>
    <row r="567" spans="1:49" s="33" customFormat="1" ht="14.4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26"/>
      <c r="AC567" s="42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</row>
    <row r="568" spans="1:49" s="33" customFormat="1" ht="14.4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26"/>
      <c r="AC568" s="42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</row>
    <row r="569" spans="1:49" s="33" customFormat="1" ht="14.4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26"/>
      <c r="AC569" s="42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</row>
    <row r="570" spans="1:49" s="33" customFormat="1" ht="14.4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26"/>
      <c r="AC570" s="42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</row>
    <row r="571" spans="1:49" s="33" customFormat="1" ht="14.4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26"/>
      <c r="AC571" s="42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</row>
    <row r="572" spans="1:49" s="33" customFormat="1" ht="14.4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26"/>
      <c r="AC572" s="4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</row>
    <row r="573" spans="1:49" s="33" customFormat="1" ht="14.4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26"/>
      <c r="AC573" s="42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</row>
    <row r="574" spans="1:49" s="33" customFormat="1" ht="14.4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26"/>
      <c r="AC574" s="42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</row>
    <row r="575" spans="1:49" s="33" customFormat="1" ht="14.4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26"/>
      <c r="AC575" s="42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</row>
    <row r="576" spans="1:49" s="33" customFormat="1" ht="14.4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26"/>
      <c r="AC576" s="42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</row>
    <row r="577" spans="1:49" s="33" customFormat="1" ht="14.4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26"/>
      <c r="AC577" s="42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</row>
    <row r="578" spans="1:49" s="33" customFormat="1" ht="14.4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26"/>
      <c r="AC578" s="42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</row>
    <row r="579" spans="1:49" s="33" customFormat="1" ht="14.4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26"/>
      <c r="AC579" s="42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</row>
    <row r="580" spans="1:49" s="33" customFormat="1" ht="14.4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26"/>
      <c r="AC580" s="42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</row>
    <row r="581" spans="1:49" s="33" customFormat="1" ht="14.4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26"/>
      <c r="AC581" s="42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</row>
    <row r="582" spans="1:49" s="33" customFormat="1" ht="14.4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26"/>
      <c r="AC582" s="4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</row>
    <row r="583" spans="1:49" s="33" customFormat="1" ht="14.4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26"/>
      <c r="AC583" s="42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</row>
    <row r="584" spans="1:49" s="33" customFormat="1" ht="14.4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26"/>
      <c r="AC584" s="42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</row>
    <row r="585" spans="1:49" s="33" customFormat="1" ht="14.4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26"/>
      <c r="AC585" s="42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</row>
    <row r="586" spans="1:49" s="33" customFormat="1" ht="14.4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26"/>
      <c r="AC586" s="42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</row>
    <row r="587" spans="1:49" s="33" customFormat="1" ht="14.4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26"/>
      <c r="AC587" s="42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</row>
    <row r="588" spans="1:49" s="33" customFormat="1" ht="14.4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26"/>
      <c r="AC588" s="42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</row>
    <row r="589" spans="1:49" s="33" customFormat="1" ht="14.4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26"/>
      <c r="AC589" s="42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</row>
    <row r="590" spans="1:49" s="33" customFormat="1" ht="14.4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26"/>
      <c r="AC590" s="42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</row>
    <row r="591" spans="1:49" s="33" customFormat="1" ht="14.4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26"/>
      <c r="AC591" s="42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</row>
    <row r="592" spans="1:49" s="33" customFormat="1" ht="14.4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26"/>
      <c r="AC592" s="4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</row>
    <row r="593" spans="1:49" s="33" customFormat="1" ht="14.4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26"/>
      <c r="AC593" s="42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</row>
    <row r="594" spans="1:49" s="33" customFormat="1" ht="14.4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26"/>
      <c r="AC594" s="42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</row>
    <row r="595" spans="1:49" s="33" customFormat="1" ht="14.4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26"/>
      <c r="AC595" s="42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</row>
    <row r="596" spans="1:49" s="33" customFormat="1" ht="14.4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26"/>
      <c r="AC596" s="42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</row>
    <row r="597" spans="1:49" s="33" customFormat="1" ht="14.4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26"/>
      <c r="AC597" s="42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</row>
    <row r="598" spans="1:49" s="33" customFormat="1" ht="14.4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26"/>
      <c r="AC598" s="42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</row>
    <row r="599" spans="1:49" s="33" customFormat="1" ht="14.4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26"/>
      <c r="AC599" s="42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</row>
    <row r="600" spans="1:49" s="33" customFormat="1" ht="14.4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26"/>
      <c r="AC600" s="42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</row>
    <row r="601" spans="1:49" s="33" customFormat="1" ht="14.4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26"/>
      <c r="AC601" s="42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</row>
    <row r="602" spans="1:49" s="33" customFormat="1" ht="14.4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26"/>
      <c r="AC602" s="4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</row>
    <row r="603" spans="1:49" s="33" customFormat="1" ht="14.4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26"/>
      <c r="AC603" s="42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</row>
    <row r="604" spans="1:49" s="33" customFormat="1" ht="14.4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26"/>
      <c r="AC604" s="42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</row>
    <row r="605" spans="1:49" s="33" customFormat="1" ht="14.4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26"/>
      <c r="AC605" s="42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</row>
    <row r="606" spans="1:49" s="33" customFormat="1" ht="14.4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26"/>
      <c r="AC606" s="42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</row>
    <row r="607" spans="1:49" s="33" customFormat="1" ht="14.4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26"/>
      <c r="AC607" s="42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</row>
    <row r="608" spans="1:49" s="33" customFormat="1" ht="14.4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26"/>
      <c r="AC608" s="42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</row>
    <row r="609" spans="1:49" s="33" customFormat="1" ht="14.4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26"/>
      <c r="AC609" s="42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</row>
    <row r="610" spans="1:49" s="33" customFormat="1" ht="14.4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26"/>
      <c r="AC610" s="42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</row>
    <row r="611" spans="1:49" s="33" customFormat="1" ht="14.4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26"/>
      <c r="AC611" s="42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</row>
    <row r="612" spans="1:49" s="33" customFormat="1" ht="14.4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26"/>
      <c r="AC612" s="4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</row>
    <row r="613" spans="1:49" s="33" customFormat="1" ht="14.4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26"/>
      <c r="AC613" s="42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</row>
    <row r="614" spans="1:49" s="33" customFormat="1" ht="14.4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26"/>
      <c r="AC614" s="42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</row>
    <row r="615" spans="1:49" s="33" customFormat="1" ht="14.4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26"/>
      <c r="AC615" s="42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</row>
    <row r="616" spans="1:49" s="33" customFormat="1" ht="14.4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26"/>
      <c r="AC616" s="42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</row>
    <row r="617" spans="1:49" s="33" customFormat="1" ht="14.4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26"/>
      <c r="AC617" s="42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</row>
    <row r="618" spans="1:49" s="33" customFormat="1" ht="14.4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26"/>
      <c r="AC618" s="42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</row>
    <row r="619" spans="1:49" s="33" customFormat="1" ht="14.4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26"/>
      <c r="AC619" s="42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</row>
    <row r="620" spans="1:49" s="33" customFormat="1" ht="14.4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26"/>
      <c r="AC620" s="42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</row>
    <row r="621" spans="1:49" s="33" customFormat="1" ht="14.4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26"/>
      <c r="AC621" s="42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</row>
    <row r="622" spans="1:49" s="33" customFormat="1" ht="14.4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26"/>
      <c r="AC622" s="4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</row>
    <row r="623" spans="1:49" s="33" customFormat="1" ht="14.4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26"/>
      <c r="AC623" s="42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</row>
    <row r="624" spans="1:49" s="33" customFormat="1" ht="14.4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26"/>
      <c r="AC624" s="42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</row>
    <row r="625" spans="1:49" s="33" customFormat="1" ht="14.4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26"/>
      <c r="AC625" s="42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</row>
    <row r="626" spans="1:49" s="33" customFormat="1" ht="14.4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26"/>
      <c r="AC626" s="42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</row>
    <row r="627" spans="1:49" s="33" customFormat="1" ht="14.4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26"/>
      <c r="AC627" s="42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</row>
    <row r="628" spans="1:49" s="33" customFormat="1" ht="14.4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26"/>
      <c r="AC628" s="42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</row>
    <row r="629" spans="1:49" s="33" customFormat="1" ht="14.4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26"/>
      <c r="AC629" s="42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</row>
    <row r="630" spans="1:49" s="33" customFormat="1" ht="14.4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26"/>
      <c r="AC630" s="42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</row>
    <row r="631" spans="1:49" s="33" customFormat="1" ht="14.4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26"/>
      <c r="AC631" s="42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</row>
    <row r="632" spans="1:49" s="33" customFormat="1" ht="14.4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26"/>
      <c r="AC632" s="4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</row>
    <row r="633" spans="1:49" s="33" customFormat="1" ht="14.4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26"/>
      <c r="AC633" s="42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</row>
    <row r="634" spans="1:49" s="33" customFormat="1" ht="14.4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26"/>
      <c r="AC634" s="42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</row>
    <row r="635" spans="1:49" s="33" customFormat="1" ht="14.4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26"/>
      <c r="AC635" s="42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</row>
    <row r="636" spans="1:49" s="33" customFormat="1" ht="14.4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26"/>
      <c r="AC636" s="42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</row>
    <row r="637" spans="1:49" s="33" customFormat="1" ht="14.4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26"/>
      <c r="AC637" s="42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</row>
    <row r="638" spans="1:49" s="33" customFormat="1" ht="14.4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26"/>
      <c r="AC638" s="42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</row>
    <row r="639" spans="1:49" s="33" customFormat="1" ht="14.4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26"/>
      <c r="AC639" s="42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</row>
    <row r="640" spans="1:49" s="33" customFormat="1" ht="14.4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26"/>
      <c r="AC640" s="42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</row>
    <row r="641" spans="1:49" s="33" customFormat="1" ht="14.4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26"/>
      <c r="AC641" s="42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</row>
    <row r="642" spans="1:49" s="33" customFormat="1" ht="14.4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26"/>
      <c r="AC642" s="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</row>
    <row r="643" spans="1:49" s="33" customFormat="1" ht="14.4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26"/>
      <c r="AC643" s="42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</row>
    <row r="644" spans="1:49" s="33" customFormat="1" ht="14.4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26"/>
      <c r="AC644" s="42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</row>
    <row r="645" spans="1:49" s="33" customFormat="1" ht="14.4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26"/>
      <c r="AC645" s="42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</row>
    <row r="646" spans="1:49" s="33" customFormat="1" ht="14.4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26"/>
      <c r="AC646" s="42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</row>
    <row r="647" spans="1:49" s="33" customFormat="1" ht="14.4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26"/>
      <c r="AC647" s="42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</row>
    <row r="648" spans="1:49" s="33" customFormat="1" ht="14.4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26"/>
      <c r="AC648" s="42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</row>
    <row r="649" spans="1:49" s="33" customFormat="1" ht="14.4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26"/>
      <c r="AC649" s="42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</row>
    <row r="650" spans="1:49" s="33" customFormat="1" ht="14.4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26"/>
      <c r="AC650" s="42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</row>
    <row r="651" spans="1:49" s="33" customFormat="1" ht="14.4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26"/>
      <c r="AC651" s="42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</row>
    <row r="652" spans="1:49" s="33" customFormat="1" ht="14.4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26"/>
      <c r="AC652" s="4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</row>
    <row r="653" spans="1:49" s="33" customFormat="1" ht="14.4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26"/>
      <c r="AC653" s="42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</row>
    <row r="654" spans="1:49" s="33" customFormat="1" ht="14.4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26"/>
      <c r="AC654" s="42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</row>
    <row r="655" spans="1:49" s="33" customFormat="1" ht="14.4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26"/>
      <c r="AC655" s="42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</row>
    <row r="656" spans="1:49" s="33" customFormat="1" ht="14.4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26"/>
      <c r="AC656" s="42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</row>
    <row r="657" spans="1:49" s="33" customFormat="1" ht="14.4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26"/>
      <c r="AC657" s="42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</row>
    <row r="658" spans="1:49" s="33" customFormat="1" ht="14.4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26"/>
      <c r="AC658" s="42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</row>
    <row r="659" spans="1:49" s="33" customFormat="1" ht="14.4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26"/>
      <c r="AC659" s="42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</row>
    <row r="660" spans="1:49" s="33" customFormat="1" ht="14.4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26"/>
      <c r="AC660" s="42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</row>
    <row r="661" spans="1:49" s="33" customFormat="1" ht="14.4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26"/>
      <c r="AC661" s="42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</row>
    <row r="662" spans="1:49" s="33" customFormat="1" ht="14.4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26"/>
      <c r="AC662" s="4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</row>
    <row r="663" spans="1:49" s="33" customFormat="1" ht="14.4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26"/>
      <c r="AC663" s="42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</row>
    <row r="664" spans="1:49" s="33" customFormat="1" ht="14.4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26"/>
      <c r="AC664" s="42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</row>
    <row r="665" spans="1:49" s="33" customFormat="1" ht="14.4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26"/>
      <c r="AC665" s="42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</row>
    <row r="666" spans="1:49" s="33" customFormat="1" ht="14.4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26"/>
      <c r="AC666" s="42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</row>
    <row r="667" spans="1:49" s="33" customFormat="1" ht="14.4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26"/>
      <c r="AC667" s="42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</row>
    <row r="668" spans="1:49" s="33" customFormat="1" ht="14.4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26"/>
      <c r="AC668" s="42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</row>
    <row r="669" spans="1:49" s="33" customFormat="1" ht="14.4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26"/>
      <c r="AC669" s="42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</row>
    <row r="670" spans="1:49" s="33" customFormat="1" ht="14.4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26"/>
      <c r="AC670" s="42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</row>
    <row r="671" spans="1:49" s="33" customFormat="1" ht="14.4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26"/>
      <c r="AC671" s="42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</row>
    <row r="672" spans="1:49" s="33" customFormat="1" ht="14.4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26"/>
      <c r="AC672" s="4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</row>
    <row r="673" spans="1:49" s="33" customFormat="1" ht="14.4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26"/>
      <c r="AC673" s="42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</row>
    <row r="674" spans="1:49" s="33" customFormat="1" ht="14.4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26"/>
      <c r="AC674" s="42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</row>
    <row r="675" spans="1:49" s="33" customFormat="1" ht="14.4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26"/>
      <c r="AC675" s="42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</row>
    <row r="676" spans="1:49" s="33" customFormat="1" ht="14.4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26"/>
      <c r="AC676" s="42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</row>
    <row r="677" spans="1:49" s="33" customFormat="1" ht="14.4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26"/>
      <c r="AC677" s="42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</row>
    <row r="678" spans="1:49" s="33" customFormat="1" ht="14.4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26"/>
      <c r="AC678" s="42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</row>
    <row r="679" spans="1:49" s="33" customFormat="1" ht="14.4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26"/>
      <c r="AC679" s="42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</row>
    <row r="680" spans="1:49" s="33" customFormat="1" ht="14.4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26"/>
      <c r="AC680" s="42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</row>
    <row r="681" spans="1:49" s="33" customFormat="1" ht="14.4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26"/>
      <c r="AC681" s="42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</row>
    <row r="682" spans="1:49" s="33" customFormat="1" ht="14.4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26"/>
      <c r="AC682" s="4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</row>
    <row r="683" spans="1:49" s="33" customFormat="1" ht="14.4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26"/>
      <c r="AC683" s="42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</row>
    <row r="684" spans="1:49" s="33" customFormat="1" ht="14.4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26"/>
      <c r="AC684" s="42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</row>
    <row r="685" spans="1:49" s="33" customFormat="1" ht="14.4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26"/>
      <c r="AC685" s="42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</row>
    <row r="686" spans="1:49" s="33" customFormat="1" ht="14.4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26"/>
      <c r="AC686" s="42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</row>
    <row r="687" spans="1:49" s="33" customFormat="1" ht="14.4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26"/>
      <c r="AC687" s="42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</row>
    <row r="688" spans="1:49" s="33" customFormat="1" ht="14.4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26"/>
      <c r="AC688" s="42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</row>
    <row r="689" spans="1:49" s="33" customFormat="1" ht="14.4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26"/>
      <c r="AC689" s="42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</row>
    <row r="690" spans="1:49" s="33" customFormat="1" ht="14.4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26"/>
      <c r="AC690" s="42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</row>
    <row r="691" spans="1:49" s="33" customFormat="1" ht="14.4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26"/>
      <c r="AC691" s="42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</row>
    <row r="692" spans="1:49" s="33" customFormat="1" ht="14.4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26"/>
      <c r="AC692" s="4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</row>
    <row r="693" spans="1:49" s="33" customFormat="1" ht="14.4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26"/>
      <c r="AC693" s="42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</row>
    <row r="694" spans="1:49" s="33" customFormat="1" ht="14.4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26"/>
      <c r="AC694" s="42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</row>
    <row r="695" spans="1:49" s="33" customFormat="1" ht="14.4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26"/>
      <c r="AC695" s="42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</row>
    <row r="696" spans="1:49" s="33" customFormat="1" ht="14.4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26"/>
      <c r="AC696" s="42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</row>
    <row r="697" spans="1:49" s="33" customFormat="1" ht="14.4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26"/>
      <c r="AC697" s="42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</row>
    <row r="698" spans="1:49" s="33" customFormat="1" ht="14.4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26"/>
      <c r="AC698" s="42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</row>
    <row r="699" spans="1:49" s="33" customFormat="1" ht="14.4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26"/>
      <c r="AC699" s="42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</row>
    <row r="700" spans="1:49" s="33" customFormat="1" ht="14.4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26"/>
      <c r="AC700" s="42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</row>
    <row r="701" spans="1:49" s="33" customFormat="1" ht="14.4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26"/>
      <c r="AC701" s="42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</row>
    <row r="702" spans="1:49" s="33" customFormat="1" ht="14.4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26"/>
      <c r="AC702" s="4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</row>
    <row r="703" spans="1:49" s="33" customFormat="1" ht="14.4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26"/>
      <c r="AC703" s="42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</row>
    <row r="704" spans="1:49" s="33" customFormat="1" ht="14.4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26"/>
      <c r="AC704" s="42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</row>
    <row r="705" spans="1:49" s="33" customFormat="1" ht="14.4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26"/>
      <c r="AC705" s="42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</row>
    <row r="706" spans="1:49" s="33" customFormat="1" ht="14.4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26"/>
      <c r="AC706" s="42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</row>
    <row r="707" spans="1:49" s="33" customFormat="1" ht="14.4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26"/>
      <c r="AC707" s="42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</row>
    <row r="708" spans="1:49" s="33" customFormat="1" ht="14.4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26"/>
      <c r="AC708" s="42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</row>
    <row r="709" spans="1:49" s="33" customFormat="1" ht="14.4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26"/>
      <c r="AC709" s="42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</row>
    <row r="710" spans="1:49" s="33" customFormat="1" ht="14.4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26"/>
      <c r="AC710" s="42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</row>
    <row r="711" spans="1:49" s="33" customFormat="1" ht="14.4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26"/>
      <c r="AC711" s="42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</row>
    <row r="712" spans="1:49" s="33" customFormat="1" ht="14.4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26"/>
      <c r="AC712" s="4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</row>
    <row r="713" spans="1:49" s="33" customFormat="1" ht="14.4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26"/>
      <c r="AC713" s="42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</row>
    <row r="714" spans="1:49" s="33" customFormat="1" ht="14.4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26"/>
      <c r="AC714" s="42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</row>
    <row r="715" spans="1:49" s="33" customFormat="1" ht="14.4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26"/>
      <c r="AC715" s="42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</row>
    <row r="716" spans="1:49" s="33" customFormat="1" ht="14.4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26"/>
      <c r="AC716" s="42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</row>
    <row r="717" spans="1:49" s="33" customFormat="1" ht="14.4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26"/>
      <c r="AC717" s="42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</row>
    <row r="718" spans="1:49" s="33" customFormat="1" ht="14.4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26"/>
      <c r="AC718" s="42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</row>
    <row r="719" spans="1:49" s="33" customFormat="1" ht="14.4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26"/>
      <c r="AC719" s="42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</row>
    <row r="720" spans="1:49" s="33" customFormat="1" ht="14.4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26"/>
      <c r="AC720" s="42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</row>
    <row r="721" spans="1:49" s="33" customFormat="1" ht="14.4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26"/>
      <c r="AC721" s="42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</row>
    <row r="722" spans="1:49" s="33" customFormat="1" ht="14.4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26"/>
      <c r="AC722" s="4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</row>
    <row r="723" spans="1:49" s="33" customFormat="1" ht="14.4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26"/>
      <c r="AC723" s="42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</row>
    <row r="724" spans="1:49" s="33" customFormat="1" ht="14.4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26"/>
      <c r="AC724" s="42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</row>
    <row r="725" spans="1:49" s="33" customFormat="1" ht="14.4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26"/>
      <c r="AC725" s="42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</row>
    <row r="726" spans="1:49" s="33" customFormat="1" ht="14.4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26"/>
      <c r="AC726" s="42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</row>
    <row r="727" spans="1:49" s="33" customFormat="1" ht="14.4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26"/>
      <c r="AC727" s="42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</row>
    <row r="728" spans="1:49" s="33" customFormat="1" ht="14.4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26"/>
      <c r="AC728" s="42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</row>
    <row r="729" spans="1:49" s="33" customFormat="1" ht="14.4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26"/>
      <c r="AC729" s="42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</row>
    <row r="730" spans="1:49" s="33" customFormat="1" ht="14.4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26"/>
      <c r="AC730" s="42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</row>
    <row r="731" spans="1:49" s="33" customFormat="1" ht="14.4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26"/>
      <c r="AC731" s="42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</row>
    <row r="732" spans="1:49" s="33" customFormat="1" ht="14.4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26"/>
      <c r="AC732" s="4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</row>
    <row r="733" spans="1:49" s="33" customFormat="1" ht="14.4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26"/>
      <c r="AC733" s="42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</row>
    <row r="734" spans="1:49" s="33" customFormat="1" ht="14.4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26"/>
      <c r="AC734" s="42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</row>
    <row r="735" spans="1:49" s="33" customFormat="1" ht="14.4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26"/>
      <c r="AC735" s="42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</row>
    <row r="736" spans="1:49" s="33" customFormat="1" ht="14.4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26"/>
      <c r="AC736" s="42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</row>
    <row r="737" spans="1:49" s="33" customFormat="1" ht="14.4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26"/>
      <c r="AC737" s="42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</row>
    <row r="738" spans="1:49" s="33" customFormat="1" ht="14.4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26"/>
      <c r="AC738" s="42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</row>
    <row r="739" spans="1:49" s="33" customFormat="1" ht="14.4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26"/>
      <c r="AC739" s="42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</row>
    <row r="740" spans="1:49" s="33" customFormat="1" ht="14.4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26"/>
      <c r="AC740" s="42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</row>
    <row r="741" spans="1:49" s="33" customFormat="1" ht="14.4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26"/>
      <c r="AC741" s="42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</row>
    <row r="742" spans="1:49" s="33" customFormat="1" ht="14.4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26"/>
      <c r="AC742" s="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</row>
    <row r="743" spans="1:49" s="33" customFormat="1" ht="14.4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26"/>
      <c r="AC743" s="42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</row>
    <row r="744" spans="1:49" s="33" customFormat="1" ht="14.4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26"/>
      <c r="AC744" s="42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</row>
    <row r="745" spans="1:49" s="33" customFormat="1" ht="14.4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26"/>
      <c r="AC745" s="42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</row>
    <row r="746" spans="1:49" s="33" customFormat="1" ht="14.4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26"/>
      <c r="AC746" s="42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</row>
    <row r="747" spans="1:49" s="33" customFormat="1" ht="14.4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26"/>
      <c r="AC747" s="42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</row>
    <row r="748" spans="1:49" s="33" customFormat="1" ht="14.4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26"/>
      <c r="AC748" s="42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</row>
    <row r="749" spans="1:49" s="33" customFormat="1" ht="14.4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26"/>
      <c r="AC749" s="42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</row>
    <row r="750" spans="1:49" s="33" customFormat="1" ht="14.4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26"/>
      <c r="AC750" s="42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</row>
    <row r="751" spans="1:49" s="33" customFormat="1" ht="14.4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26"/>
      <c r="AC751" s="42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</row>
    <row r="752" spans="1:49" s="33" customFormat="1" ht="14.4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26"/>
      <c r="AC752" s="4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</row>
    <row r="753" spans="1:49" s="33" customFormat="1" ht="14.4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26"/>
      <c r="AC753" s="42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</row>
    <row r="754" spans="1:49" s="33" customFormat="1" ht="14.4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26"/>
      <c r="AC754" s="42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</row>
    <row r="755" spans="1:49" s="33" customFormat="1" ht="14.4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26"/>
      <c r="AC755" s="42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</row>
    <row r="756" spans="1:49" s="33" customFormat="1" ht="14.4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26"/>
      <c r="AC756" s="42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</row>
    <row r="757" spans="1:49" s="33" customFormat="1" ht="14.4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26"/>
      <c r="AC757" s="42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</row>
    <row r="758" spans="1:49" s="33" customFormat="1" ht="14.4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26"/>
      <c r="AC758" s="42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</row>
    <row r="759" spans="1:49" s="33" customFormat="1" ht="14.4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26"/>
      <c r="AC759" s="42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</row>
    <row r="760" spans="1:49" s="33" customFormat="1" ht="14.4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26"/>
      <c r="AC760" s="42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</row>
    <row r="761" spans="1:49" s="33" customFormat="1" ht="14.4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26"/>
      <c r="AC761" s="42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</row>
    <row r="762" spans="1:49" s="33" customFormat="1" ht="14.4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26"/>
      <c r="AC762" s="4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</row>
    <row r="763" spans="1:49" s="33" customFormat="1" ht="14.4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26"/>
      <c r="AC763" s="42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</row>
    <row r="764" spans="1:49" s="33" customFormat="1" ht="14.4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26"/>
      <c r="AC764" s="42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</row>
    <row r="765" spans="1:49" s="33" customFormat="1" ht="14.4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26"/>
      <c r="AC765" s="42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</row>
    <row r="766" spans="1:49" s="33" customFormat="1" ht="14.4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26"/>
      <c r="AC766" s="42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</row>
    <row r="767" spans="1:49" s="33" customFormat="1" ht="14.4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26"/>
      <c r="AC767" s="42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</row>
    <row r="768" spans="1:49" s="33" customFormat="1" ht="14.4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26"/>
      <c r="AC768" s="42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</row>
    <row r="769" spans="1:49" s="33" customFormat="1" ht="14.4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26"/>
      <c r="AC769" s="42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</row>
    <row r="770" spans="1:49" s="33" customFormat="1" ht="14.4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26"/>
      <c r="AC770" s="42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</row>
    <row r="771" spans="1:49" s="33" customFormat="1" ht="14.4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26"/>
      <c r="AC771" s="42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</row>
    <row r="772" spans="1:49" s="33" customFormat="1" ht="14.4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26"/>
      <c r="AC772" s="4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</row>
    <row r="773" spans="1:49" s="33" customFormat="1" ht="14.4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26"/>
      <c r="AC773" s="42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</row>
    <row r="774" spans="1:49" s="33" customFormat="1" ht="14.4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26"/>
      <c r="AC774" s="42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</row>
    <row r="775" spans="1:49" s="33" customFormat="1" ht="14.4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26"/>
      <c r="AC775" s="42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</row>
    <row r="776" spans="1:49" s="33" customFormat="1" ht="14.4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26"/>
      <c r="AC776" s="42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</row>
    <row r="777" spans="1:49" s="33" customFormat="1" ht="14.4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26"/>
      <c r="AC777" s="42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</row>
    <row r="778" spans="1:49" s="33" customFormat="1" ht="14.4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26"/>
      <c r="AC778" s="42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</row>
    <row r="779" spans="1:49" s="33" customFormat="1" ht="14.4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26"/>
      <c r="AC779" s="42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</row>
    <row r="780" spans="1:49" s="33" customFormat="1" ht="14.4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26"/>
      <c r="AC780" s="42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</row>
    <row r="781" spans="1:49" s="33" customFormat="1" ht="14.4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26"/>
      <c r="AC781" s="42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</row>
    <row r="782" spans="1:49" s="33" customFormat="1" ht="14.4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26"/>
      <c r="AC782" s="4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</row>
    <row r="783" spans="1:49" s="33" customFormat="1" ht="14.4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26"/>
      <c r="AC783" s="42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</row>
    <row r="784" spans="1:49" s="33" customFormat="1" ht="14.4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26"/>
      <c r="AC784" s="42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</row>
    <row r="785" spans="1:49" s="33" customFormat="1" ht="14.4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26"/>
      <c r="AC785" s="42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</row>
    <row r="786" spans="1:49" s="33" customFormat="1" ht="14.4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26"/>
      <c r="AC786" s="42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</row>
    <row r="787" spans="1:49" s="33" customFormat="1" ht="14.4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26"/>
      <c r="AC787" s="42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</row>
    <row r="788" spans="1:49" s="33" customFormat="1" ht="14.4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26"/>
      <c r="AC788" s="42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</row>
    <row r="789" spans="1:49" s="33" customFormat="1" ht="14.4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26"/>
      <c r="AC789" s="42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</row>
    <row r="790" spans="1:49" s="33" customFormat="1" ht="14.4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26"/>
      <c r="AC790" s="42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</row>
    <row r="791" spans="1:49" s="33" customFormat="1" ht="14.4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26"/>
      <c r="AC791" s="42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</row>
    <row r="792" spans="1:49" s="33" customFormat="1" ht="14.4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26"/>
      <c r="AC792" s="4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</row>
    <row r="793" spans="1:49" s="33" customFormat="1" ht="14.4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26"/>
      <c r="AC793" s="42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</row>
    <row r="794" spans="1:49" s="33" customFormat="1" ht="14.4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26"/>
      <c r="AC794" s="42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</row>
    <row r="795" spans="1:49" s="33" customFormat="1" ht="14.4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26"/>
      <c r="AC795" s="42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</row>
    <row r="796" spans="1:49" s="33" customFormat="1" ht="14.4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26"/>
      <c r="AC796" s="42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</row>
    <row r="797" spans="1:49" s="33" customFormat="1" ht="14.4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26"/>
      <c r="AC797" s="42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</row>
    <row r="798" spans="1:49" s="33" customFormat="1" ht="14.4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26"/>
      <c r="AC798" s="42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</row>
    <row r="799" spans="1:49" s="33" customFormat="1" ht="14.4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26"/>
      <c r="AC799" s="42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</row>
    <row r="800" spans="1:49" s="33" customFormat="1" ht="14.4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26"/>
      <c r="AC800" s="42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</row>
    <row r="801" spans="1:49" s="33" customFormat="1" ht="14.4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26"/>
      <c r="AC801" s="42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</row>
    <row r="802" spans="1:49" s="33" customFormat="1" ht="14.4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26"/>
      <c r="AC802" s="4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</row>
    <row r="803" spans="1:49" s="33" customFormat="1" ht="14.4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26"/>
      <c r="AC803" s="42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</row>
    <row r="804" spans="1:49" s="33" customFormat="1" ht="14.4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26"/>
      <c r="AC804" s="42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</row>
    <row r="805" spans="1:49" s="33" customFormat="1" ht="14.4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26"/>
      <c r="AC805" s="42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</row>
    <row r="806" spans="1:49" s="33" customFormat="1" ht="14.4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26"/>
      <c r="AC806" s="42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</row>
    <row r="807" spans="1:49" s="33" customFormat="1" ht="14.4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26"/>
      <c r="AC807" s="42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</row>
    <row r="808" spans="1:49" s="33" customFormat="1" ht="14.4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26"/>
      <c r="AC808" s="42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</row>
    <row r="809" spans="1:49" s="33" customFormat="1" ht="14.4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26"/>
      <c r="AC809" s="42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</row>
    <row r="810" spans="1:49" s="33" customFormat="1" ht="14.4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26"/>
      <c r="AC810" s="42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</row>
    <row r="811" spans="1:49" s="33" customFormat="1" ht="14.4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26"/>
      <c r="AC811" s="42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</row>
    <row r="812" spans="1:49" s="33" customFormat="1" ht="14.4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26"/>
      <c r="AC812" s="4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</row>
    <row r="813" spans="1:49" s="33" customFormat="1" ht="14.4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26"/>
      <c r="AC813" s="42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</row>
    <row r="814" spans="1:49" s="33" customFormat="1" ht="14.4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26"/>
      <c r="AC814" s="42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</row>
    <row r="815" spans="1:49" s="33" customFormat="1" ht="14.4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26"/>
      <c r="AC815" s="42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</row>
    <row r="816" spans="1:49" s="33" customFormat="1" ht="14.4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26"/>
      <c r="AC816" s="42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</row>
    <row r="817" spans="1:49" s="33" customFormat="1" ht="14.4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26"/>
      <c r="AC817" s="42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</row>
    <row r="818" spans="1:49" s="33" customFormat="1" ht="14.4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26"/>
      <c r="AC818" s="42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</row>
    <row r="819" spans="1:49" s="33" customFormat="1" ht="14.4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26"/>
      <c r="AC819" s="42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</row>
    <row r="820" spans="1:49" s="33" customFormat="1" ht="14.4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26"/>
      <c r="AC820" s="42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</row>
    <row r="821" spans="1:49" s="33" customFormat="1" ht="14.4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26"/>
      <c r="AC821" s="42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</row>
    <row r="822" spans="1:49" s="33" customFormat="1" ht="14.4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26"/>
      <c r="AC822" s="4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</row>
    <row r="823" spans="1:49" s="33" customFormat="1" ht="14.4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26"/>
      <c r="AC823" s="42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</row>
    <row r="824" spans="1:49" s="33" customFormat="1" ht="14.4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26"/>
      <c r="AC824" s="42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</row>
    <row r="825" spans="1:49" s="33" customFormat="1" ht="14.4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26"/>
      <c r="AC825" s="42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</row>
    <row r="826" spans="1:49" s="33" customFormat="1" ht="14.4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26"/>
      <c r="AC826" s="42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</row>
    <row r="827" spans="1:49" s="33" customFormat="1" ht="14.4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26"/>
      <c r="AC827" s="42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</row>
    <row r="828" spans="1:49" s="33" customFormat="1" ht="14.4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26"/>
      <c r="AC828" s="42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</row>
    <row r="829" spans="1:49" s="33" customFormat="1" ht="14.4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26"/>
      <c r="AC829" s="42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</row>
    <row r="830" spans="1:49" s="33" customFormat="1" ht="14.4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26"/>
      <c r="AC830" s="42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</row>
    <row r="831" spans="1:49" s="33" customFormat="1" ht="14.4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26"/>
      <c r="AC831" s="42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</row>
    <row r="832" spans="1:49" s="33" customFormat="1" ht="14.4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26"/>
      <c r="AC832" s="4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</row>
    <row r="833" spans="1:49" s="33" customFormat="1" ht="14.4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26"/>
      <c r="AC833" s="42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</row>
    <row r="834" spans="1:49" s="33" customFormat="1" ht="14.4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26"/>
      <c r="AC834" s="42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</row>
    <row r="835" spans="1:49" s="33" customFormat="1" ht="14.4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26"/>
      <c r="AC835" s="42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</row>
    <row r="836" spans="1:49" s="33" customFormat="1" ht="14.4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26"/>
      <c r="AC836" s="42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</row>
    <row r="837" spans="1:49" s="33" customFormat="1" ht="14.4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26"/>
      <c r="AC837" s="42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</row>
    <row r="838" spans="1:49" s="33" customFormat="1" ht="14.4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26"/>
      <c r="AC838" s="42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</row>
    <row r="839" spans="1:49" s="33" customFormat="1" ht="14.4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26"/>
      <c r="AC839" s="42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</row>
    <row r="840" spans="1:49" s="33" customFormat="1" ht="14.4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26"/>
      <c r="AC840" s="42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</row>
    <row r="841" spans="1:49" s="33" customFormat="1" ht="14.4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26"/>
      <c r="AC841" s="42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</row>
    <row r="842" spans="1:49" s="33" customFormat="1" ht="14.4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26"/>
      <c r="AC842" s="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</row>
    <row r="843" spans="1:49" s="33" customFormat="1" ht="14.4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26"/>
      <c r="AC843" s="42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</row>
    <row r="844" spans="1:49" s="33" customFormat="1" ht="14.4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26"/>
      <c r="AC844" s="42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</row>
    <row r="845" spans="1:49" s="33" customFormat="1" ht="14.4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26"/>
      <c r="AC845" s="42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</row>
    <row r="846" spans="1:49" s="33" customFormat="1" ht="14.4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26"/>
      <c r="AC846" s="42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</row>
    <row r="847" spans="1:49" s="33" customFormat="1" ht="14.4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26"/>
      <c r="AC847" s="42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</row>
    <row r="848" spans="1:49" s="33" customFormat="1" ht="14.4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26"/>
      <c r="AC848" s="42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</row>
    <row r="849" spans="1:49" s="33" customFormat="1" ht="14.4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26"/>
      <c r="AC849" s="42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</row>
    <row r="850" spans="1:49" s="33" customFormat="1" ht="14.4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26"/>
      <c r="AC850" s="42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</row>
    <row r="851" spans="1:49" s="33" customFormat="1" ht="14.4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26"/>
      <c r="AC851" s="42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</row>
    <row r="852" spans="1:49" s="33" customFormat="1" ht="14.4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26"/>
      <c r="AC852" s="4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</row>
    <row r="853" spans="1:49" s="33" customFormat="1" ht="14.4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26"/>
      <c r="AC853" s="42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</row>
    <row r="854" spans="1:49" s="33" customFormat="1" ht="14.4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26"/>
      <c r="AC854" s="42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</row>
    <row r="855" spans="1:49" s="33" customFormat="1" ht="14.4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26"/>
      <c r="AC855" s="42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</row>
    <row r="856" spans="1:49" s="33" customFormat="1" ht="14.4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26"/>
      <c r="AC856" s="42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</row>
    <row r="857" spans="1:49" s="33" customFormat="1" ht="14.4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26"/>
      <c r="AC857" s="42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</row>
    <row r="858" spans="1:49" s="33" customFormat="1" ht="14.4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26"/>
      <c r="AC858" s="42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</row>
    <row r="859" spans="1:49" s="33" customFormat="1" ht="14.4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26"/>
      <c r="AC859" s="42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</row>
    <row r="860" spans="1:49" s="33" customFormat="1" ht="14.4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26"/>
      <c r="AC860" s="42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</row>
    <row r="861" spans="1:49" s="33" customFormat="1" ht="14.4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26"/>
      <c r="AC861" s="42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</row>
    <row r="862" spans="1:49" s="33" customFormat="1" ht="14.4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26"/>
      <c r="AC862" s="4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</row>
    <row r="863" spans="1:49" s="33" customFormat="1" ht="14.4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26"/>
      <c r="AC863" s="42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</row>
    <row r="864" spans="1:49" s="33" customFormat="1" ht="14.4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26"/>
      <c r="AC864" s="42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</row>
    <row r="865" spans="1:49" s="33" customFormat="1" ht="14.4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26"/>
      <c r="AC865" s="42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</row>
    <row r="866" spans="1:49" s="33" customFormat="1" ht="14.4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26"/>
      <c r="AC866" s="42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</row>
    <row r="867" spans="1:49" s="33" customFormat="1" ht="14.4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26"/>
      <c r="AC867" s="42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</row>
    <row r="868" spans="1:49" s="33" customFormat="1" ht="14.4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26"/>
      <c r="AC868" s="42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</row>
    <row r="869" spans="1:49" s="33" customFormat="1" ht="14.4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26"/>
      <c r="AC869" s="42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</row>
    <row r="870" spans="1:49" s="33" customFormat="1" ht="14.4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26"/>
      <c r="AC870" s="42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</row>
    <row r="871" spans="1:49" s="33" customFormat="1" ht="14.4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26"/>
      <c r="AC871" s="42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</row>
    <row r="872" spans="1:49" s="33" customFormat="1" ht="14.4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26"/>
      <c r="AC872" s="4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</row>
    <row r="873" spans="1:49" s="33" customFormat="1" ht="14.4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26"/>
      <c r="AC873" s="42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</row>
    <row r="874" spans="1:49" s="33" customFormat="1" ht="14.4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26"/>
      <c r="AC874" s="42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</row>
    <row r="875" spans="1:49" s="33" customFormat="1" ht="14.4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26"/>
      <c r="AC875" s="42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</row>
    <row r="876" spans="1:49" s="33" customFormat="1" ht="14.4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26"/>
      <c r="AC876" s="42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</row>
    <row r="877" spans="1:49" s="33" customFormat="1" ht="14.4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26"/>
      <c r="AC877" s="42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</row>
    <row r="878" spans="1:49" s="33" customFormat="1" ht="14.4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26"/>
      <c r="AC878" s="42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</row>
    <row r="879" spans="1:49" s="33" customFormat="1" ht="14.4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26"/>
      <c r="AC879" s="42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</row>
    <row r="880" spans="1:49" s="33" customFormat="1" ht="14.4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26"/>
      <c r="AC880" s="42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</row>
    <row r="881" spans="1:49" s="33" customFormat="1" ht="14.4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26"/>
      <c r="AC881" s="42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</row>
    <row r="882" spans="1:49" s="33" customFormat="1" ht="14.4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26"/>
      <c r="AC882" s="4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</row>
    <row r="883" spans="1:49" s="33" customFormat="1" ht="14.4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26"/>
      <c r="AC883" s="42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</row>
    <row r="884" spans="1:49" s="33" customFormat="1" ht="14.4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26"/>
      <c r="AC884" s="42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</row>
    <row r="885" spans="1:49" s="33" customFormat="1" ht="14.4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26"/>
      <c r="AC885" s="42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</row>
    <row r="886" spans="1:49" s="33" customFormat="1" ht="14.4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26"/>
      <c r="AC886" s="42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</row>
    <row r="887" spans="1:49" s="33" customFormat="1" ht="14.4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26"/>
      <c r="AC887" s="42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</row>
    <row r="888" spans="1:49" s="33" customFormat="1" ht="14.4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26"/>
      <c r="AC888" s="42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</row>
    <row r="889" spans="1:49" s="33" customFormat="1" ht="14.4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26"/>
      <c r="AC889" s="42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</row>
    <row r="890" spans="1:49" s="33" customFormat="1" ht="14.4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26"/>
      <c r="AC890" s="42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</row>
    <row r="891" spans="1:49" s="33" customFormat="1" ht="14.4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26"/>
      <c r="AC891" s="42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</row>
    <row r="892" spans="1:49" s="33" customFormat="1" ht="14.4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26"/>
      <c r="AC892" s="4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</row>
    <row r="893" spans="1:49" s="33" customFormat="1" ht="14.4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26"/>
      <c r="AC893" s="42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</row>
    <row r="894" spans="1:49" s="33" customFormat="1" ht="14.4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26"/>
      <c r="AC894" s="42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</row>
    <row r="895" spans="1:49" s="33" customFormat="1" ht="14.4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26"/>
      <c r="AC895" s="42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</row>
    <row r="896" spans="1:49" s="33" customFormat="1" ht="14.4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26"/>
      <c r="AC896" s="42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</row>
    <row r="897" spans="1:49" s="33" customFormat="1" ht="14.4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26"/>
      <c r="AC897" s="42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</row>
    <row r="898" spans="1:49" s="33" customFormat="1" ht="14.4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26"/>
      <c r="AC898" s="42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</row>
    <row r="899" spans="1:49" s="33" customFormat="1" ht="14.4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26"/>
      <c r="AC899" s="42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</row>
    <row r="900" spans="1:49" s="33" customFormat="1" ht="14.4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26"/>
      <c r="AC900" s="42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</row>
    <row r="901" spans="1:49" s="33" customFormat="1" ht="14.4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26"/>
      <c r="AC901" s="42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</row>
    <row r="902" spans="1:49" s="33" customFormat="1" ht="14.4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26"/>
      <c r="AC902" s="4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</row>
    <row r="903" spans="1:49" s="33" customFormat="1" ht="14.4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26"/>
      <c r="AC903" s="42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</row>
    <row r="904" spans="1:49" s="33" customFormat="1" ht="14.4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26"/>
      <c r="AC904" s="42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</row>
    <row r="905" spans="1:49" s="33" customFormat="1" ht="14.4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26"/>
      <c r="AC905" s="42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</row>
    <row r="906" spans="1:49" s="33" customFormat="1" ht="14.4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26"/>
      <c r="AC906" s="42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</row>
    <row r="907" spans="1:49" s="33" customFormat="1" ht="14.4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26"/>
      <c r="AC907" s="42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</row>
    <row r="908" spans="1:49" s="33" customFormat="1" ht="14.4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26"/>
      <c r="AC908" s="42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</row>
    <row r="909" spans="1:49" s="33" customFormat="1" ht="14.4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26"/>
      <c r="AC909" s="42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</row>
    <row r="910" spans="1:49" s="33" customFormat="1" ht="14.4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26"/>
      <c r="AC910" s="42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</row>
    <row r="911" spans="1:49" s="33" customFormat="1" ht="14.4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26"/>
      <c r="AC911" s="42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</row>
    <row r="912" spans="1:49" s="33" customFormat="1" ht="14.4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26"/>
      <c r="AC912" s="4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</row>
    <row r="913" spans="1:49" s="33" customFormat="1" ht="14.4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26"/>
      <c r="AC913" s="42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</row>
    <row r="914" spans="1:49" s="33" customFormat="1" ht="14.4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26"/>
      <c r="AC914" s="42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</row>
    <row r="915" spans="1:49" s="33" customFormat="1" ht="14.4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26"/>
      <c r="AC915" s="42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</row>
    <row r="916" spans="1:49" s="33" customFormat="1" ht="14.4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26"/>
      <c r="AC916" s="42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</row>
    <row r="917" spans="1:49" s="33" customFormat="1" ht="14.4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26"/>
      <c r="AC917" s="42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</row>
    <row r="918" spans="1:49" s="33" customFormat="1" ht="14.4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26"/>
      <c r="AC918" s="42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</row>
    <row r="919" spans="1:49" s="33" customFormat="1" ht="14.4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26"/>
      <c r="AC919" s="42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</row>
    <row r="920" spans="1:49" s="33" customFormat="1" ht="14.4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26"/>
      <c r="AC920" s="42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</row>
    <row r="921" spans="1:49" s="33" customFormat="1" ht="14.4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26"/>
      <c r="AC921" s="42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</row>
    <row r="922" spans="1:49" s="33" customFormat="1" ht="14.4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26"/>
      <c r="AC922" s="4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</row>
    <row r="923" spans="1:49" s="33" customFormat="1" ht="14.4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26"/>
      <c r="AC923" s="42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</row>
    <row r="924" spans="1:49" s="33" customFormat="1" ht="14.4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26"/>
      <c r="AC924" s="42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</row>
    <row r="925" spans="1:49" s="33" customFormat="1" ht="14.4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26"/>
      <c r="AC925" s="42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</row>
    <row r="926" spans="1:49" s="33" customFormat="1" ht="14.4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26"/>
      <c r="AC926" s="42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</row>
    <row r="927" spans="1:49" s="33" customFormat="1" ht="14.4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26"/>
      <c r="AC927" s="42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</row>
    <row r="928" spans="1:49" s="33" customFormat="1" ht="14.4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26"/>
      <c r="AC928" s="42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</row>
    <row r="929" spans="1:49" s="33" customFormat="1" ht="14.4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26"/>
      <c r="AC929" s="42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</row>
    <row r="930" spans="1:49" s="33" customFormat="1" ht="14.4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26"/>
      <c r="AC930" s="42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</row>
    <row r="931" spans="1:49" s="33" customFormat="1" ht="14.4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26"/>
      <c r="AC931" s="42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</row>
    <row r="932" spans="1:49" s="33" customFormat="1" ht="14.4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26"/>
      <c r="AC932" s="4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</row>
    <row r="933" spans="1:49" s="33" customFormat="1" ht="14.4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26"/>
      <c r="AC933" s="42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</row>
    <row r="934" spans="1:49" s="33" customFormat="1" ht="14.4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26"/>
      <c r="AC934" s="42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</row>
    <row r="935" spans="1:49" s="33" customFormat="1" ht="14.4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26"/>
      <c r="AC935" s="42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</row>
    <row r="936" spans="1:49" s="33" customFormat="1" ht="14.4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26"/>
      <c r="AC936" s="42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</row>
    <row r="937" spans="1:49" s="33" customFormat="1" ht="14.4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26"/>
      <c r="AC937" s="42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</row>
    <row r="938" spans="1:49" s="33" customFormat="1" ht="14.4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26"/>
      <c r="AC938" s="42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</row>
    <row r="939" spans="1:49" s="33" customFormat="1" ht="14.4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26"/>
      <c r="AC939" s="42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</row>
    <row r="940" spans="1:49" s="33" customFormat="1" ht="14.4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26"/>
      <c r="AC940" s="42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</row>
    <row r="941" spans="1:49" s="33" customFormat="1" ht="14.4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26"/>
      <c r="AC941" s="42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</row>
    <row r="942" spans="1:49" s="33" customFormat="1" ht="14.4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26"/>
      <c r="AC942" s="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</row>
    <row r="943" spans="1:49" s="33" customFormat="1" ht="14.4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26"/>
      <c r="AC943" s="42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</row>
    <row r="944" spans="1:49" s="33" customFormat="1" ht="14.4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26"/>
      <c r="AC944" s="42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</row>
    <row r="945" spans="1:49" s="33" customFormat="1" ht="14.4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26"/>
      <c r="AC945" s="42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</row>
    <row r="946" spans="1:49" s="33" customFormat="1" ht="14.4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26"/>
      <c r="AC946" s="42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</row>
    <row r="947" spans="1:49" s="33" customFormat="1" ht="14.4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26"/>
      <c r="AC947" s="42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</row>
    <row r="948" spans="1:49" s="33" customFormat="1" ht="14.4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26"/>
      <c r="AC948" s="42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</row>
    <row r="949" spans="1:49" s="33" customFormat="1" ht="14.4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26"/>
      <c r="AC949" s="42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</row>
    <row r="950" spans="1:49" s="33" customFormat="1" ht="14.4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26"/>
      <c r="AC950" s="42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</row>
    <row r="951" spans="1:49" s="33" customFormat="1" ht="14.4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26"/>
      <c r="AC951" s="42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</row>
    <row r="952" spans="1:49" s="33" customFormat="1" ht="14.4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26"/>
      <c r="AC952" s="4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</row>
    <row r="953" spans="1:49" s="33" customFormat="1" ht="14.4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26"/>
      <c r="AC953" s="42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</row>
    <row r="954" spans="1:49" s="33" customFormat="1" ht="14.4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26"/>
      <c r="AC954" s="42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</row>
    <row r="955" spans="1:49" s="33" customFormat="1" ht="14.4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26"/>
      <c r="AC955" s="42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</row>
    <row r="956" spans="1:49" s="33" customFormat="1" ht="14.4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26"/>
      <c r="AC956" s="42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</row>
    <row r="957" spans="1:49" s="33" customFormat="1" ht="14.4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26"/>
      <c r="AC957" s="42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</row>
    <row r="958" spans="1:49" s="33" customFormat="1" ht="14.4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26"/>
      <c r="AC958" s="42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</row>
    <row r="959" spans="1:49" s="33" customFormat="1" ht="14.4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26"/>
      <c r="AC959" s="42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</row>
    <row r="960" spans="1:49" s="33" customFormat="1" ht="14.4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26"/>
      <c r="AC960" s="42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</row>
    <row r="961" spans="1:49" s="33" customFormat="1" ht="14.4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26"/>
      <c r="AC961" s="42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</row>
    <row r="962" spans="1:49" s="33" customFormat="1" ht="14.4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26"/>
      <c r="AC962" s="4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</row>
    <row r="963" spans="1:49" s="33" customFormat="1" ht="14.4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26"/>
      <c r="AC963" s="42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</row>
    <row r="964" spans="1:49" s="33" customFormat="1" ht="14.4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26"/>
      <c r="AC964" s="42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</row>
    <row r="965" spans="1:49" s="33" customFormat="1" ht="14.4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26"/>
      <c r="AC965" s="42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</row>
    <row r="966" spans="1:49" s="33" customFormat="1" ht="14.4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26"/>
      <c r="AC966" s="42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</row>
    <row r="967" spans="1:49" s="33" customFormat="1" ht="14.4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26"/>
      <c r="AC967" s="42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</row>
    <row r="968" spans="1:49" s="33" customFormat="1" ht="14.4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26"/>
      <c r="AC968" s="42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</row>
    <row r="969" spans="1:49" s="33" customFormat="1" ht="14.4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26"/>
      <c r="AC969" s="42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</row>
    <row r="970" spans="1:49" s="33" customFormat="1" ht="14.4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26"/>
      <c r="AC970" s="42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</row>
    <row r="971" spans="1:49" s="33" customFormat="1" ht="14.4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26"/>
      <c r="AC971" s="42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</row>
    <row r="972" spans="1:49" s="33" customFormat="1" ht="14.4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26"/>
      <c r="AC972" s="4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</row>
    <row r="973" spans="1:49" s="33" customFormat="1" ht="14.4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26"/>
      <c r="AC973" s="42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</row>
    <row r="974" spans="1:49" s="33" customFormat="1" ht="14.4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26"/>
      <c r="AC974" s="42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</row>
    <row r="975" spans="1:49" s="33" customFormat="1" ht="14.4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26"/>
      <c r="AC975" s="42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</row>
    <row r="976" spans="1:49" s="33" customFormat="1" ht="14.4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26"/>
      <c r="AC976" s="42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</row>
    <row r="977" spans="1:49" s="33" customFormat="1" ht="14.4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26"/>
      <c r="AC977" s="42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</row>
    <row r="978" spans="1:49" s="33" customFormat="1" ht="14.4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26"/>
      <c r="AC978" s="42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</row>
    <row r="979" spans="1:49" s="33" customFormat="1" ht="14.4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26"/>
      <c r="AC979" s="42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</row>
    <row r="980" spans="1:49" s="33" customFormat="1" ht="14.4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26"/>
      <c r="AC980" s="42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</row>
    <row r="981" spans="1:49" s="33" customFormat="1" ht="14.4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26"/>
      <c r="AC981" s="42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</row>
    <row r="982" spans="1:49" s="33" customFormat="1" ht="14.4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26"/>
      <c r="AC982" s="4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</row>
    <row r="983" spans="1:49" s="33" customFormat="1" ht="14.4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26"/>
      <c r="AC983" s="42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</row>
    <row r="984" spans="1:49" s="33" customFormat="1" ht="14.4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26"/>
      <c r="AC984" s="42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</row>
    <row r="985" spans="1:49" s="33" customFormat="1" ht="14.4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26"/>
      <c r="AC985" s="42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</row>
    <row r="986" spans="1:49" s="33" customFormat="1" ht="14.4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26"/>
      <c r="AC986" s="42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</row>
    <row r="987" spans="1:49" s="33" customFormat="1" ht="14.4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26"/>
      <c r="AC987" s="42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</row>
    <row r="988" spans="1:49" s="33" customFormat="1" ht="14.4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26"/>
      <c r="AC988" s="42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</row>
    <row r="989" spans="1:49" s="33" customFormat="1" ht="14.4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26"/>
      <c r="AC989" s="42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</row>
    <row r="990" spans="1:49" s="33" customFormat="1" ht="14.4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26"/>
      <c r="AC990" s="42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</row>
    <row r="991" spans="1:49" s="33" customFormat="1" ht="14.4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26"/>
      <c r="AC991" s="42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</row>
    <row r="992" spans="1:49" s="33" customFormat="1" ht="14.4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26"/>
      <c r="AC992" s="4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</row>
    <row r="993" spans="1:49" s="33" customFormat="1" ht="14.4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26"/>
      <c r="AC993" s="42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</row>
    <row r="994" spans="1:49" s="33" customFormat="1" ht="14.4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26"/>
      <c r="AC994" s="42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</row>
    <row r="995" spans="1:49" s="33" customFormat="1" ht="14.4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26"/>
      <c r="AC995" s="42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</row>
    <row r="996" spans="1:49" s="33" customFormat="1" ht="14.4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26"/>
      <c r="AC996" s="42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</row>
    <row r="997" spans="1:49" s="33" customFormat="1" ht="14.4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26"/>
      <c r="AC997" s="42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</row>
    <row r="998" spans="1:49" s="33" customFormat="1" ht="14.4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26"/>
      <c r="AC998" s="42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</row>
    <row r="999" spans="1:49" s="33" customFormat="1" ht="14.4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26"/>
      <c r="AC999" s="42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</row>
    <row r="1000" spans="1:49" s="33" customFormat="1" ht="14.4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26"/>
      <c r="AC1000" s="42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</row>
    <row r="1001" spans="1:49" s="33" customFormat="1" ht="14.4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26"/>
      <c r="AC1001" s="42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</row>
    <row r="1002" spans="1:49" s="33" customFormat="1" ht="14.4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26"/>
      <c r="AC1002" s="4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</row>
    <row r="1003" spans="1:49" s="33" customFormat="1" ht="14.4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26"/>
      <c r="AC1003" s="42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</row>
  </sheetData>
  <dataValidations count="2">
    <dataValidation type="list" allowBlank="1" showInputMessage="1" showErrorMessage="1" sqref="B9" xr:uid="{AAC728B3-B5C4-418E-97E5-8E3D7C6608F4}">
      <formula1>$A$73:$A$99</formula1>
    </dataValidation>
    <dataValidation type="list" allowBlank="1" showInputMessage="1" showErrorMessage="1" sqref="B13" xr:uid="{6E4B5A82-5452-41CC-8ED8-23D1008B9A87}">
      <formula1>B35:B70</formula1>
    </dataValidation>
  </dataValidations>
  <hyperlinks>
    <hyperlink ref="B3" r:id="rId1" xr:uid="{A6CF4C6C-A032-4E97-B7E5-78C175E33E3E}"/>
    <hyperlink ref="B31" r:id="rId2" tooltip="Click this hyperlink" display="https://service3.assayfit.com/service.svc/http/Assayfitgetchart?key=free&amp;email=excelelisa@assayfit.com&amp;version=xl13&amp;function=401&amp;xdata=500;250;63;31;7.8;3.9;2;0&amp;ydata=2.337;1.772;0.7315;0.403;0.1445;0.104;0.0815;0.0525&amp;weights=;;;;;;;&amp;start=;;;;;;&amp;yknown=2.318;1.763;0.722;0.402;0.142;0.098;0.084;0.052;2.356;1.781;0.741;0.404;0.147;0.11;0.079;0.053;0.063;0.068;0.093;0.086;0.173;0.382;0.067;0.188;0.053;0.057;0.069;0.07;0.116;0.347;0.061;0.199;0.059;0.055;0.059;0.058;0.06;0.059;0.058;0.076;0.053;0.055;0.071;0.059;0.077;0.088;0.056;0.134;0.078;0.065;0.153;0.125;0.149;0.205;0.106;0.298;0.033;0.041;0.038;0.038;0.04;0.038;0.034;0.038;0.036;0.05;0.043;0.039;0.043;0.038;0.037;0.034;0.042;0.038;0.044;0.035;0.041;0.04;0.033;0.036;0.036;0.05;0.043;0.039;0.043;0.038;0.037;0.034;0.042;0.038;0.044;0.035;0.041;0.04;0.033;0.036&amp;xknown=&amp;xlimits=;;" xr:uid="{BC1042AD-C474-476E-820F-BB4A034AC0D5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1" r:id="rId6" name="Button 1">
              <controlPr defaultSize="0" print="0" autoFill="0" autoPict="0">
                <anchor moveWithCells="1" sizeWithCells="1">
                  <from>
                    <xdr:col>2</xdr:col>
                    <xdr:colOff>129540</xdr:colOff>
                    <xdr:row>32</xdr:row>
                    <xdr:rowOff>137160</xdr:rowOff>
                  </from>
                  <to>
                    <xdr:col>2</xdr:col>
                    <xdr:colOff>1463040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2" r:id="rId7" name="Button 2">
              <controlPr defaultSize="0" print="0" autoFill="0" autoPict="0">
                <anchor moveWithCells="1" sizeWithCells="1">
                  <from>
                    <xdr:col>2</xdr:col>
                    <xdr:colOff>30480</xdr:colOff>
                    <xdr:row>69</xdr:row>
                    <xdr:rowOff>121920</xdr:rowOff>
                  </from>
                  <to>
                    <xdr:col>2</xdr:col>
                    <xdr:colOff>1363980</xdr:colOff>
                    <xdr:row>71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3" r:id="rId8" name="Button 3">
              <controlPr defaultSize="0" print="0" autoFill="0" autoPict="0" macro="[1]!getuserinfo" altText="Get info">
                <anchor moveWithCells="1" sizeWithCells="1">
                  <from>
                    <xdr:col>2</xdr:col>
                    <xdr:colOff>198120</xdr:colOff>
                    <xdr:row>11</xdr:row>
                    <xdr:rowOff>106680</xdr:rowOff>
                  </from>
                  <to>
                    <xdr:col>2</xdr:col>
                    <xdr:colOff>1531620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6" r:id="rId9" name="Button 6">
              <controlPr defaultSize="0" print="0" autoFill="0" autoPict="0" macro="[1]!getsettings">
                <anchor moveWithCells="1" sizeWithCells="1">
                  <from>
                    <xdr:col>2</xdr:col>
                    <xdr:colOff>1013460</xdr:colOff>
                    <xdr:row>13</xdr:row>
                    <xdr:rowOff>30480</xdr:rowOff>
                  </from>
                  <to>
                    <xdr:col>2</xdr:col>
                    <xdr:colOff>1485900</xdr:colOff>
                    <xdr:row>14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7" r:id="rId10" name="Button 7">
              <controlPr defaultSize="0" print="0" autoFill="0" autoPict="0" macro="[1]!savesettings">
                <anchor moveWithCells="1" sizeWithCells="1">
                  <from>
                    <xdr:col>2</xdr:col>
                    <xdr:colOff>182880</xdr:colOff>
                    <xdr:row>13</xdr:row>
                    <xdr:rowOff>22860</xdr:rowOff>
                  </from>
                  <to>
                    <xdr:col>2</xdr:col>
                    <xdr:colOff>701040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3" r:id="rId11" name="Button 13">
              <controlPr locked="0" defaultSize="0" print="0" autoFill="0" autoPict="0" macro="[1]!calfromlayoutscript">
                <anchor moveWithCells="1" sizeWithCells="1">
                  <from>
                    <xdr:col>2</xdr:col>
                    <xdr:colOff>198120</xdr:colOff>
                    <xdr:row>8</xdr:row>
                    <xdr:rowOff>15240</xdr:rowOff>
                  </from>
                  <to>
                    <xdr:col>2</xdr:col>
                    <xdr:colOff>1531620</xdr:colOff>
                    <xdr:row>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4" r:id="rId12" name="Button 14">
              <controlPr locked="0" defaultSize="0" print="0" autoFill="0" autoPict="0" macro="[1]!setweightsscript">
                <anchor moveWithCells="1" sizeWithCells="1">
                  <from>
                    <xdr:col>2</xdr:col>
                    <xdr:colOff>190500</xdr:colOff>
                    <xdr:row>9</xdr:row>
                    <xdr:rowOff>190500</xdr:rowOff>
                  </from>
                  <to>
                    <xdr:col>2</xdr:col>
                    <xdr:colOff>1524000</xdr:colOff>
                    <xdr:row>11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AH1003"/>
  <sheetViews>
    <sheetView showGridLines="0" tabSelected="1" zoomScale="75" zoomScaleNormal="7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D15" sqref="AD15"/>
    </sheetView>
  </sheetViews>
  <sheetFormatPr defaultColWidth="8.6640625" defaultRowHeight="13.8" x14ac:dyDescent="0.3"/>
  <cols>
    <col min="1" max="1" width="5.109375" style="11" customWidth="1"/>
    <col min="2" max="2" width="41.6640625" style="11" customWidth="1"/>
    <col min="3" max="3" width="23.109375" style="11" customWidth="1"/>
    <col min="4" max="4" width="2.6640625" style="11" customWidth="1"/>
    <col min="5" max="5" width="13.6640625" style="11" hidden="1" customWidth="1"/>
    <col min="6" max="6" width="2.6640625" style="26" customWidth="1"/>
    <col min="7" max="7" width="8.6640625" style="33"/>
    <col min="8" max="8" width="10.109375" style="33" customWidth="1"/>
    <col min="9" max="9" width="10.44140625" style="33" customWidth="1"/>
    <col min="10" max="10" width="7.44140625" style="33" customWidth="1"/>
    <col min="11" max="11" width="5.44140625" style="33" customWidth="1"/>
    <col min="12" max="12" width="8.6640625" style="33" customWidth="1"/>
    <col min="13" max="13" width="8.109375" style="33" bestFit="1" customWidth="1"/>
    <col min="14" max="14" width="3.44140625" style="42" customWidth="1"/>
    <col min="15" max="15" width="9.109375" style="33" bestFit="1" customWidth="1"/>
    <col min="16" max="17" width="7.6640625" style="33" customWidth="1"/>
    <col min="18" max="18" width="13.6640625" style="33" bestFit="1" customWidth="1"/>
    <col min="19" max="19" width="14.109375" style="33" bestFit="1" customWidth="1"/>
    <col min="20" max="20" width="15.109375" style="33" bestFit="1" customWidth="1"/>
    <col min="21" max="21" width="10.6640625" style="33" customWidth="1"/>
    <col min="22" max="22" width="14.44140625" style="33" customWidth="1"/>
    <col min="23" max="23" width="9.44140625" style="33" customWidth="1"/>
    <col min="24" max="24" width="14" style="33" bestFit="1" customWidth="1"/>
    <col min="25" max="25" width="16" style="33" customWidth="1"/>
    <col min="26" max="26" width="15.109375" style="33" bestFit="1" customWidth="1"/>
    <col min="27" max="27" width="10.6640625" style="33" customWidth="1"/>
    <col min="28" max="28" width="8.109375" style="33" customWidth="1"/>
    <col min="29" max="29" width="16.109375" style="33" customWidth="1"/>
    <col min="30" max="30" width="25.33203125" style="33" customWidth="1"/>
    <col min="31" max="31" width="9" style="11" customWidth="1"/>
    <col min="32" max="16384" width="8.6640625" style="11"/>
  </cols>
  <sheetData>
    <row r="1" spans="1:34" ht="8.6999999999999993" customHeight="1" x14ac:dyDescent="0.3">
      <c r="A1" s="5"/>
      <c r="B1" s="6"/>
      <c r="C1" s="7"/>
      <c r="D1" s="8" t="s">
        <v>25</v>
      </c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8"/>
      <c r="Q1" s="8"/>
      <c r="R1" s="8"/>
      <c r="S1" s="8"/>
      <c r="T1" s="8"/>
      <c r="U1" s="8"/>
      <c r="V1" s="9"/>
      <c r="W1" s="8"/>
      <c r="X1" s="8"/>
      <c r="Y1" s="8"/>
      <c r="Z1" s="8"/>
      <c r="AA1" s="8"/>
      <c r="AB1" s="8"/>
      <c r="AC1" s="10"/>
      <c r="AD1" s="10"/>
    </row>
    <row r="2" spans="1:34" ht="23.7" customHeight="1" x14ac:dyDescent="0.5">
      <c r="A2" s="5"/>
      <c r="B2" s="39" t="s">
        <v>90</v>
      </c>
      <c r="C2" s="6"/>
      <c r="D2" s="8"/>
      <c r="E2" s="8"/>
      <c r="F2" s="12"/>
      <c r="G2" s="13" t="s">
        <v>26</v>
      </c>
      <c r="H2" s="14"/>
      <c r="I2" s="14"/>
      <c r="J2" s="14"/>
      <c r="K2" s="14"/>
      <c r="L2" s="14"/>
      <c r="M2" s="14"/>
      <c r="N2" s="8"/>
      <c r="O2" s="13" t="s">
        <v>27</v>
      </c>
      <c r="P2" s="15"/>
      <c r="Q2" s="15"/>
      <c r="R2" s="15"/>
      <c r="S2" s="15"/>
      <c r="T2" s="15"/>
      <c r="U2" s="15"/>
      <c r="V2" s="16"/>
      <c r="W2" s="15"/>
      <c r="X2" s="15"/>
      <c r="Y2" s="15"/>
      <c r="Z2" s="15"/>
      <c r="AA2" s="15"/>
      <c r="AB2" s="15"/>
      <c r="AC2" s="17"/>
      <c r="AD2" s="17"/>
    </row>
    <row r="3" spans="1:34" ht="17.7" customHeight="1" x14ac:dyDescent="0.3">
      <c r="A3" s="14"/>
      <c r="B3" s="18" t="s">
        <v>41</v>
      </c>
      <c r="C3" s="14"/>
      <c r="D3" s="19"/>
      <c r="E3" s="19"/>
      <c r="F3" s="20"/>
      <c r="G3" s="21" t="s">
        <v>0</v>
      </c>
      <c r="H3" s="21" t="s">
        <v>1</v>
      </c>
      <c r="I3" s="21" t="s">
        <v>2</v>
      </c>
      <c r="J3" s="21" t="s">
        <v>31</v>
      </c>
      <c r="K3" s="21" t="s">
        <v>3</v>
      </c>
      <c r="L3" s="21" t="s">
        <v>5</v>
      </c>
      <c r="M3" s="21" t="s">
        <v>4</v>
      </c>
      <c r="N3" s="22"/>
      <c r="O3" s="14" t="s">
        <v>0</v>
      </c>
      <c r="P3" s="23" t="s">
        <v>1</v>
      </c>
      <c r="Q3" s="23" t="s">
        <v>2</v>
      </c>
      <c r="R3" s="23" t="s">
        <v>81</v>
      </c>
      <c r="S3" s="23" t="s">
        <v>84</v>
      </c>
      <c r="T3" s="23" t="s">
        <v>12</v>
      </c>
      <c r="U3" s="23" t="s">
        <v>82</v>
      </c>
      <c r="V3" s="23" t="s">
        <v>83</v>
      </c>
      <c r="W3" s="23" t="s">
        <v>4</v>
      </c>
      <c r="X3" s="23" t="s">
        <v>6</v>
      </c>
      <c r="Y3" s="23" t="s">
        <v>5</v>
      </c>
      <c r="Z3" s="23" t="s">
        <v>42</v>
      </c>
      <c r="AA3" s="23" t="s">
        <v>8</v>
      </c>
      <c r="AB3" s="23" t="s">
        <v>87</v>
      </c>
      <c r="AC3" s="23" t="s">
        <v>85</v>
      </c>
      <c r="AD3" s="23" t="s">
        <v>9</v>
      </c>
    </row>
    <row r="4" spans="1:34" ht="19.2" customHeight="1" x14ac:dyDescent="0.3">
      <c r="A4" s="24"/>
      <c r="B4" s="25" t="s">
        <v>48</v>
      </c>
      <c r="C4" s="24"/>
      <c r="E4" s="11">
        <v>500</v>
      </c>
      <c r="G4" s="27">
        <v>0</v>
      </c>
      <c r="H4" s="27">
        <v>1</v>
      </c>
      <c r="I4" s="40"/>
      <c r="K4" s="11"/>
      <c r="L4" s="27"/>
      <c r="M4" s="27">
        <v>4</v>
      </c>
      <c r="N4" s="41"/>
      <c r="O4" s="3">
        <v>9.9999999999999995E-7</v>
      </c>
      <c r="P4">
        <v>1</v>
      </c>
      <c r="Q4">
        <v>1</v>
      </c>
      <c r="R4">
        <v>13.9</v>
      </c>
      <c r="S4">
        <v>1.0012571050100001</v>
      </c>
      <c r="T4">
        <v>-1.25710501399E-3</v>
      </c>
      <c r="U4" t="s">
        <v>52</v>
      </c>
      <c r="V4">
        <v>8.7805347267799991</v>
      </c>
      <c r="W4">
        <v>4</v>
      </c>
      <c r="X4">
        <v>1.27275000993</v>
      </c>
      <c r="Y4"/>
      <c r="Z4"/>
      <c r="AA4" s="3">
        <v>9.9999999999999995E-7</v>
      </c>
      <c r="AB4">
        <v>1.0012571050100001</v>
      </c>
      <c r="AC4" t="s">
        <v>53</v>
      </c>
      <c r="AD4" s="1" t="s">
        <v>116</v>
      </c>
      <c r="AE4"/>
      <c r="AF4"/>
      <c r="AG4"/>
      <c r="AH4"/>
    </row>
    <row r="5" spans="1:34" ht="19.2" customHeight="1" x14ac:dyDescent="0.3">
      <c r="A5" s="24"/>
      <c r="B5" s="66" t="s">
        <v>117</v>
      </c>
      <c r="C5" s="24"/>
      <c r="E5" s="11">
        <v>250</v>
      </c>
      <c r="G5" s="27">
        <v>1</v>
      </c>
      <c r="H5" s="27">
        <v>3.5</v>
      </c>
      <c r="I5" s="40"/>
      <c r="J5" s="27"/>
      <c r="K5" s="11"/>
      <c r="L5" s="27"/>
      <c r="M5" s="27"/>
      <c r="O5">
        <v>1</v>
      </c>
      <c r="P5">
        <v>3.5</v>
      </c>
      <c r="Q5">
        <v>1</v>
      </c>
      <c r="R5">
        <v>48.6</v>
      </c>
      <c r="S5">
        <v>3.4877092317399998</v>
      </c>
      <c r="T5">
        <v>1.22907682586E-2</v>
      </c>
      <c r="U5" t="s">
        <v>54</v>
      </c>
      <c r="V5">
        <v>-1.1988399269000001</v>
      </c>
      <c r="W5"/>
      <c r="X5"/>
      <c r="Y5"/>
      <c r="Z5"/>
      <c r="AA5" s="3">
        <v>1.3048573555200001E-6</v>
      </c>
      <c r="AB5">
        <v>1.0012571930600001</v>
      </c>
      <c r="AC5"/>
      <c r="AD5" s="1"/>
      <c r="AE5"/>
      <c r="AF5"/>
      <c r="AG5"/>
      <c r="AH5"/>
    </row>
    <row r="6" spans="1:34" ht="19.2" customHeight="1" x14ac:dyDescent="0.3">
      <c r="A6" s="24"/>
      <c r="B6" s="25" t="s">
        <v>10</v>
      </c>
      <c r="C6" s="24"/>
      <c r="E6" s="11">
        <v>62.5</v>
      </c>
      <c r="G6" s="27">
        <v>2</v>
      </c>
      <c r="H6" s="27">
        <v>5</v>
      </c>
      <c r="I6" s="40"/>
      <c r="J6" s="27"/>
      <c r="K6" s="11"/>
      <c r="L6" s="27"/>
      <c r="M6" s="27"/>
      <c r="O6">
        <v>2</v>
      </c>
      <c r="P6">
        <v>5</v>
      </c>
      <c r="Q6">
        <v>1</v>
      </c>
      <c r="R6">
        <v>69.400000000000006</v>
      </c>
      <c r="S6">
        <v>5.0376157420299998</v>
      </c>
      <c r="T6">
        <v>-3.7615742031899997E-2</v>
      </c>
      <c r="U6" t="s">
        <v>55</v>
      </c>
      <c r="V6">
        <v>1.8779647742200001</v>
      </c>
      <c r="W6"/>
      <c r="X6"/>
      <c r="Y6"/>
      <c r="Z6"/>
      <c r="AA6" s="3">
        <v>1.7026527182499999E-6</v>
      </c>
      <c r="AB6">
        <v>1.0012573141800001</v>
      </c>
      <c r="AC6" t="s">
        <v>56</v>
      </c>
      <c r="AD6" s="1">
        <v>401</v>
      </c>
      <c r="AE6"/>
      <c r="AF6"/>
      <c r="AG6"/>
      <c r="AH6"/>
    </row>
    <row r="7" spans="1:34" ht="22.95" customHeight="1" x14ac:dyDescent="0.3">
      <c r="A7" s="24"/>
      <c r="B7" s="28" t="s">
        <v>115</v>
      </c>
      <c r="C7" s="24"/>
      <c r="E7" s="11">
        <v>31.25</v>
      </c>
      <c r="G7" s="27">
        <v>3</v>
      </c>
      <c r="H7" s="27">
        <v>6</v>
      </c>
      <c r="I7" s="40"/>
      <c r="J7" s="40"/>
      <c r="K7" s="11"/>
      <c r="L7" s="27"/>
      <c r="M7" s="27"/>
      <c r="O7">
        <v>3</v>
      </c>
      <c r="P7">
        <v>6</v>
      </c>
      <c r="Q7">
        <v>1</v>
      </c>
      <c r="R7">
        <v>83.3</v>
      </c>
      <c r="S7">
        <v>5.9552143687300001</v>
      </c>
      <c r="T7">
        <v>4.4785631266900001E-2</v>
      </c>
      <c r="U7" t="s">
        <v>57</v>
      </c>
      <c r="V7">
        <v>1.0012568707</v>
      </c>
      <c r="W7"/>
      <c r="X7"/>
      <c r="Y7"/>
      <c r="Z7"/>
      <c r="AA7" s="3">
        <v>2.2217189233E-6</v>
      </c>
      <c r="AB7">
        <v>1.0012574808300001</v>
      </c>
      <c r="AC7"/>
      <c r="AD7" s="1"/>
      <c r="AE7"/>
      <c r="AF7"/>
      <c r="AG7"/>
      <c r="AH7"/>
    </row>
    <row r="8" spans="1:34" ht="19.95" customHeight="1" x14ac:dyDescent="0.3">
      <c r="A8" s="24"/>
      <c r="B8" s="25" t="s">
        <v>7</v>
      </c>
      <c r="C8" s="24"/>
      <c r="E8" s="11">
        <v>7.8125</v>
      </c>
      <c r="G8" s="27">
        <v>4</v>
      </c>
      <c r="H8" s="27">
        <v>6.5</v>
      </c>
      <c r="I8" s="40"/>
      <c r="J8" s="40"/>
      <c r="K8" s="43"/>
      <c r="L8" s="27"/>
      <c r="M8" s="27"/>
      <c r="O8">
        <v>4</v>
      </c>
      <c r="P8">
        <v>6.5</v>
      </c>
      <c r="Q8">
        <v>1</v>
      </c>
      <c r="R8">
        <v>90.3</v>
      </c>
      <c r="S8">
        <v>6.5422273975799996</v>
      </c>
      <c r="T8">
        <v>-4.2227397582699999E-2</v>
      </c>
      <c r="U8"/>
      <c r="V8"/>
      <c r="W8"/>
      <c r="X8"/>
      <c r="Y8"/>
      <c r="Z8"/>
      <c r="AA8" s="3">
        <v>2.89902627896E-6</v>
      </c>
      <c r="AB8">
        <v>1.00125771008</v>
      </c>
      <c r="AC8" t="s">
        <v>86</v>
      </c>
      <c r="AD8" s="4">
        <v>43541.652199074073</v>
      </c>
      <c r="AE8"/>
      <c r="AF8"/>
      <c r="AG8"/>
      <c r="AH8"/>
    </row>
    <row r="9" spans="1:34" ht="19.95" customHeight="1" x14ac:dyDescent="0.3">
      <c r="A9" s="24"/>
      <c r="B9" s="29">
        <v>401</v>
      </c>
      <c r="C9" s="24"/>
      <c r="E9" s="11">
        <v>3.90625</v>
      </c>
      <c r="G9" s="27">
        <v>5</v>
      </c>
      <c r="H9" s="27">
        <v>7</v>
      </c>
      <c r="I9" s="40"/>
      <c r="J9" s="40"/>
      <c r="M9" s="27"/>
      <c r="N9" s="26"/>
      <c r="O9">
        <v>5</v>
      </c>
      <c r="P9">
        <v>7</v>
      </c>
      <c r="Q9">
        <v>1</v>
      </c>
      <c r="R9">
        <v>97.2</v>
      </c>
      <c r="S9">
        <v>6.9435409217000004</v>
      </c>
      <c r="T9">
        <v>5.6459078297800003E-2</v>
      </c>
      <c r="U9"/>
      <c r="V9"/>
      <c r="W9"/>
      <c r="X9"/>
      <c r="Y9"/>
      <c r="Z9"/>
      <c r="AA9" s="3">
        <v>3.7828157639500001E-6</v>
      </c>
      <c r="AB9">
        <v>1.0012580254900001</v>
      </c>
      <c r="AC9"/>
      <c r="AD9" s="1"/>
      <c r="AE9"/>
      <c r="AF9"/>
      <c r="AG9"/>
      <c r="AH9"/>
    </row>
    <row r="10" spans="1:34" ht="19.95" customHeight="1" x14ac:dyDescent="0.3">
      <c r="A10" s="24"/>
      <c r="B10" s="30" t="str">
        <f>VLOOKUP(B9,A73:D90,2,FALSE)</f>
        <v>4 parameter logistic</v>
      </c>
      <c r="C10" s="24"/>
      <c r="G10" s="27">
        <v>6</v>
      </c>
      <c r="H10" s="27">
        <v>7.2</v>
      </c>
      <c r="I10" s="40"/>
      <c r="J10" s="40"/>
      <c r="M10" s="27"/>
      <c r="N10" s="26"/>
      <c r="O10">
        <v>6</v>
      </c>
      <c r="P10">
        <v>7.2</v>
      </c>
      <c r="Q10">
        <v>1</v>
      </c>
      <c r="R10">
        <v>100</v>
      </c>
      <c r="S10">
        <v>7.2324353510000003</v>
      </c>
      <c r="T10">
        <v>-3.2435351001799999E-2</v>
      </c>
      <c r="U10" t="s">
        <v>58</v>
      </c>
      <c r="V10"/>
      <c r="W10"/>
      <c r="X10"/>
      <c r="Y10"/>
      <c r="Z10"/>
      <c r="AA10" s="3">
        <v>4.9360349741500001E-6</v>
      </c>
      <c r="AB10">
        <v>1.0012584594</v>
      </c>
      <c r="AC10" t="s">
        <v>59</v>
      </c>
      <c r="AD10" s="1" t="s">
        <v>117</v>
      </c>
      <c r="AE10"/>
      <c r="AF10"/>
      <c r="AG10"/>
      <c r="AH10"/>
    </row>
    <row r="11" spans="1:34" ht="19.95" customHeight="1" x14ac:dyDescent="0.3">
      <c r="A11" s="24"/>
      <c r="B11" s="30" t="str">
        <f>VLOOKUP(B9,A73:D90, 3,FALSE)</f>
        <v>(D + ((A - D) / (1 + ((x / C) ^ B))))</v>
      </c>
      <c r="C11" s="24"/>
      <c r="G11" s="44"/>
      <c r="H11" s="40"/>
      <c r="I11" s="40"/>
      <c r="J11" s="40"/>
      <c r="M11" s="27"/>
      <c r="N11" s="26"/>
      <c r="O11"/>
      <c r="P11"/>
      <c r="Q11"/>
      <c r="R11"/>
      <c r="S11"/>
      <c r="T11"/>
      <c r="U11" t="s">
        <v>88</v>
      </c>
      <c r="V11"/>
      <c r="W11"/>
      <c r="X11"/>
      <c r="Y11"/>
      <c r="Z11"/>
      <c r="AA11" s="3">
        <v>6.4408215431200001E-6</v>
      </c>
      <c r="AB11">
        <v>1.0012590563699999</v>
      </c>
      <c r="AC11"/>
      <c r="AD11" s="1"/>
      <c r="AE11"/>
      <c r="AF11"/>
      <c r="AG11"/>
      <c r="AH11"/>
    </row>
    <row r="12" spans="1:34" ht="19.95" customHeight="1" x14ac:dyDescent="0.3">
      <c r="A12" s="24"/>
      <c r="B12" s="25" t="s">
        <v>11</v>
      </c>
      <c r="C12" s="24"/>
      <c r="E12" s="11">
        <v>1.953125</v>
      </c>
      <c r="G12" s="45"/>
      <c r="L12" s="11"/>
      <c r="M12" s="27"/>
      <c r="N12" s="26"/>
      <c r="O12"/>
      <c r="P12"/>
      <c r="Q12"/>
      <c r="R12"/>
      <c r="S12"/>
      <c r="T12"/>
      <c r="U12"/>
      <c r="V12"/>
      <c r="W12"/>
      <c r="X12"/>
      <c r="Y12"/>
      <c r="Z12"/>
      <c r="AA12" s="3">
        <v>8.40435336612E-6</v>
      </c>
      <c r="AB12">
        <v>1.0012598776399999</v>
      </c>
      <c r="AC12" t="s">
        <v>60</v>
      </c>
      <c r="AD12" s="1"/>
      <c r="AE12"/>
      <c r="AF12"/>
      <c r="AG12"/>
      <c r="AH12"/>
    </row>
    <row r="13" spans="1:34" ht="19.95" customHeight="1" x14ac:dyDescent="0.3">
      <c r="A13" s="24"/>
      <c r="B13" s="31" t="s">
        <v>43</v>
      </c>
      <c r="C13" s="24"/>
      <c r="E13" s="11">
        <v>0</v>
      </c>
      <c r="L13" s="11"/>
      <c r="M13" s="27"/>
      <c r="N13" s="26"/>
      <c r="O13"/>
      <c r="P13"/>
      <c r="Q13"/>
      <c r="R13"/>
      <c r="S13"/>
      <c r="T13"/>
      <c r="U13" t="s">
        <v>61</v>
      </c>
      <c r="V13"/>
      <c r="W13"/>
      <c r="X13"/>
      <c r="Y13"/>
      <c r="Z13"/>
      <c r="AA13" s="3">
        <v>1.09664823082E-5</v>
      </c>
      <c r="AB13">
        <v>1.0012610075199999</v>
      </c>
      <c r="AC13"/>
      <c r="AD13" s="1"/>
      <c r="AE13"/>
      <c r="AF13"/>
      <c r="AG13"/>
      <c r="AH13"/>
    </row>
    <row r="14" spans="1:34" ht="19.95" customHeight="1" x14ac:dyDescent="0.3">
      <c r="A14" s="24"/>
      <c r="B14" s="24" t="str">
        <f>VLOOKUP(B13,B35:C71,2,FALSE)</f>
        <v>EU-west</v>
      </c>
      <c r="C14" s="24"/>
      <c r="L14" s="11"/>
      <c r="M14" s="27"/>
      <c r="N14" s="26"/>
      <c r="O14"/>
      <c r="P14"/>
      <c r="Q14"/>
      <c r="R14"/>
      <c r="S14"/>
      <c r="T14"/>
      <c r="U14" t="s">
        <v>89</v>
      </c>
      <c r="V14"/>
      <c r="W14"/>
      <c r="X14"/>
      <c r="Y14"/>
      <c r="Z14"/>
      <c r="AA14" s="3">
        <v>1.4309695104E-5</v>
      </c>
      <c r="AB14">
        <v>1.00126256196</v>
      </c>
      <c r="AC14" t="s">
        <v>62</v>
      </c>
      <c r="AD14" s="1">
        <v>1.6E-2</v>
      </c>
      <c r="AE14"/>
      <c r="AF14"/>
      <c r="AG14"/>
      <c r="AH14"/>
    </row>
    <row r="15" spans="1:34" ht="19.95" customHeight="1" x14ac:dyDescent="0.3">
      <c r="A15" s="24"/>
      <c r="B15" s="24"/>
      <c r="C15" s="24"/>
      <c r="H15" s="40"/>
      <c r="L15" s="11"/>
      <c r="M15" s="27"/>
      <c r="N15" s="26"/>
      <c r="O15"/>
      <c r="P15"/>
      <c r="Q15"/>
      <c r="R15"/>
      <c r="S15"/>
      <c r="T15"/>
      <c r="U15"/>
      <c r="V15"/>
      <c r="W15"/>
      <c r="X15"/>
      <c r="Y15"/>
      <c r="Z15"/>
      <c r="AA15" s="3">
        <v>1.86721109116E-5</v>
      </c>
      <c r="AB15">
        <v>1.0012647004799999</v>
      </c>
      <c r="AC15" t="s">
        <v>63</v>
      </c>
      <c r="AD15" s="1">
        <v>0.33700000000000002</v>
      </c>
      <c r="AE15"/>
      <c r="AF15"/>
      <c r="AG15"/>
      <c r="AH15"/>
    </row>
    <row r="16" spans="1:34" ht="19.95" customHeight="1" x14ac:dyDescent="0.3">
      <c r="A16" s="24"/>
      <c r="B16" s="24"/>
      <c r="C16" s="24"/>
      <c r="H16" s="40"/>
      <c r="L16" s="11"/>
      <c r="M16" s="27"/>
      <c r="N16" s="26"/>
      <c r="O16"/>
      <c r="P16"/>
      <c r="Q16"/>
      <c r="R16"/>
      <c r="S16"/>
      <c r="T16"/>
      <c r="U16"/>
      <c r="V16"/>
      <c r="W16"/>
      <c r="X16"/>
      <c r="Y16"/>
      <c r="Z16"/>
      <c r="AA16" s="3">
        <v>2.43644412661E-5</v>
      </c>
      <c r="AB16">
        <v>1.00126764256</v>
      </c>
      <c r="AC16" t="s">
        <v>64</v>
      </c>
      <c r="AD16" s="1">
        <v>0.56640625</v>
      </c>
      <c r="AE16"/>
      <c r="AF16"/>
      <c r="AG16"/>
      <c r="AH16"/>
    </row>
    <row r="17" spans="1:34" ht="19.95" customHeight="1" x14ac:dyDescent="0.3">
      <c r="A17" s="24"/>
      <c r="B17" s="24"/>
      <c r="C17" s="24"/>
      <c r="H17" s="40"/>
      <c r="L17" s="11"/>
      <c r="M17" s="27"/>
      <c r="N17" s="26"/>
      <c r="O17"/>
      <c r="P17"/>
      <c r="Q17"/>
      <c r="R17"/>
      <c r="S17"/>
      <c r="T17"/>
      <c r="U17"/>
      <c r="V17"/>
      <c r="W17"/>
      <c r="X17"/>
      <c r="Y17"/>
      <c r="Z17"/>
      <c r="AA17" s="3">
        <v>3.1792120399100002E-5</v>
      </c>
      <c r="AB17">
        <v>1.0012716901500001</v>
      </c>
      <c r="AC17"/>
      <c r="AD17" s="1"/>
      <c r="AE17"/>
      <c r="AF17"/>
      <c r="AG17"/>
      <c r="AH17"/>
    </row>
    <row r="18" spans="1:34" ht="19.95" customHeight="1" x14ac:dyDescent="0.3">
      <c r="A18" s="24"/>
      <c r="B18" s="24"/>
      <c r="C18" s="24"/>
      <c r="H18" s="40"/>
      <c r="L18" s="11"/>
      <c r="M18" s="27"/>
      <c r="N18" s="26"/>
      <c r="O18"/>
      <c r="P18"/>
      <c r="Q18"/>
      <c r="R18"/>
      <c r="S18"/>
      <c r="T18"/>
      <c r="U18"/>
      <c r="V18"/>
      <c r="W18"/>
      <c r="X18"/>
      <c r="Y18"/>
      <c r="Z18"/>
      <c r="AA18" s="3">
        <v>4.1484182150300002E-5</v>
      </c>
      <c r="AB18">
        <v>1.0012772586400001</v>
      </c>
      <c r="AC18" t="s">
        <v>65</v>
      </c>
      <c r="AD18" s="1">
        <v>0</v>
      </c>
      <c r="AE18"/>
      <c r="AF18"/>
      <c r="AG18"/>
      <c r="AH18"/>
    </row>
    <row r="19" spans="1:34" ht="19.95" customHeight="1" x14ac:dyDescent="0.3">
      <c r="A19" s="24"/>
      <c r="B19" s="24"/>
      <c r="C19" s="24"/>
      <c r="G19" s="40"/>
      <c r="H19" s="40"/>
      <c r="L19" s="11"/>
      <c r="M19" s="27"/>
      <c r="N19" s="26"/>
      <c r="O19"/>
      <c r="P19"/>
      <c r="Q19"/>
      <c r="R19"/>
      <c r="S19"/>
      <c r="T19"/>
      <c r="U19"/>
      <c r="V19"/>
      <c r="W19"/>
      <c r="X19"/>
      <c r="Y19"/>
      <c r="Z19"/>
      <c r="AA19" s="3">
        <v>5.4130940216499998E-5</v>
      </c>
      <c r="AB19">
        <v>1.00128491952</v>
      </c>
      <c r="AC19"/>
      <c r="AD19" s="1"/>
      <c r="AE19"/>
      <c r="AF19"/>
      <c r="AG19"/>
      <c r="AH19"/>
    </row>
    <row r="20" spans="1:34" ht="19.95" customHeight="1" x14ac:dyDescent="0.3">
      <c r="A20" s="24"/>
      <c r="B20" s="24"/>
      <c r="C20" s="24"/>
      <c r="H20" s="40"/>
      <c r="L20" s="11"/>
      <c r="M20" s="27"/>
      <c r="N20" s="26"/>
      <c r="O20"/>
      <c r="P20"/>
      <c r="Q20"/>
      <c r="R20"/>
      <c r="S20"/>
      <c r="T20"/>
      <c r="U20"/>
      <c r="V20"/>
      <c r="W20"/>
      <c r="X20"/>
      <c r="Y20"/>
      <c r="Z20"/>
      <c r="AA20" s="3">
        <v>7.06331555026E-5</v>
      </c>
      <c r="AB20">
        <v>1.0012954589900001</v>
      </c>
      <c r="AC20" t="s">
        <v>66</v>
      </c>
      <c r="AD20" s="1" t="s">
        <v>49</v>
      </c>
      <c r="AE20"/>
      <c r="AF20"/>
      <c r="AG20"/>
      <c r="AH20"/>
    </row>
    <row r="21" spans="1:34" ht="19.95" customHeight="1" x14ac:dyDescent="0.3">
      <c r="A21" s="24"/>
      <c r="B21" s="24"/>
      <c r="C21" s="24"/>
      <c r="H21" s="40"/>
      <c r="L21" s="11"/>
      <c r="M21" s="27"/>
      <c r="N21" s="26"/>
      <c r="O21"/>
      <c r="P21"/>
      <c r="Q21"/>
      <c r="R21"/>
      <c r="S21"/>
      <c r="T21"/>
      <c r="U21"/>
      <c r="V21"/>
      <c r="W21"/>
      <c r="X21"/>
      <c r="Y21"/>
      <c r="Z21"/>
      <c r="AA21" s="3">
        <v>9.2166192501100006E-5</v>
      </c>
      <c r="AB21">
        <v>1.0013099586900001</v>
      </c>
      <c r="AC21"/>
      <c r="AD21" s="1"/>
      <c r="AE21"/>
      <c r="AF21"/>
      <c r="AG21"/>
      <c r="AH21"/>
    </row>
    <row r="22" spans="1:34" ht="19.95" customHeight="1" x14ac:dyDescent="0.3">
      <c r="A22" s="24"/>
      <c r="B22" s="24"/>
      <c r="C22" s="24"/>
      <c r="H22" s="40"/>
      <c r="L22" s="11"/>
      <c r="M22" s="27"/>
      <c r="N22" s="26"/>
      <c r="O22"/>
      <c r="P22"/>
      <c r="Q22"/>
      <c r="R22"/>
      <c r="S22"/>
      <c r="T22"/>
      <c r="U22"/>
      <c r="V22"/>
      <c r="W22"/>
      <c r="X22"/>
      <c r="Y22"/>
      <c r="Z22"/>
      <c r="AA22">
        <v>1.2026373421500001E-4</v>
      </c>
      <c r="AB22">
        <v>1.0013299066600001</v>
      </c>
      <c r="AC22" t="s">
        <v>67</v>
      </c>
      <c r="AD22" s="1" t="s">
        <v>50</v>
      </c>
      <c r="AE22"/>
      <c r="AF22"/>
      <c r="AG22"/>
      <c r="AH22"/>
    </row>
    <row r="23" spans="1:34" ht="19.95" customHeight="1" x14ac:dyDescent="0.3">
      <c r="A23" s="24"/>
      <c r="B23" s="24"/>
      <c r="C23" s="24"/>
      <c r="L23" s="11"/>
      <c r="M23" s="27"/>
      <c r="N23" s="26"/>
      <c r="O23"/>
      <c r="P23"/>
      <c r="Q23"/>
      <c r="R23"/>
      <c r="S23"/>
      <c r="T23"/>
      <c r="U23"/>
      <c r="V23"/>
      <c r="W23"/>
      <c r="X23"/>
      <c r="Y23"/>
      <c r="Z23"/>
      <c r="AA23">
        <v>1.5692701819299999E-4</v>
      </c>
      <c r="AB23">
        <v>1.0013573500399999</v>
      </c>
      <c r="AC23"/>
      <c r="AD23" s="1"/>
      <c r="AE23"/>
      <c r="AF23"/>
      <c r="AG23"/>
      <c r="AH23"/>
    </row>
    <row r="24" spans="1:34" ht="19.95" customHeight="1" x14ac:dyDescent="0.3">
      <c r="A24" s="24"/>
      <c r="B24" s="24"/>
      <c r="C24" s="24"/>
      <c r="L24" s="11"/>
      <c r="M24" s="27"/>
      <c r="N24" s="26"/>
      <c r="O24"/>
      <c r="P24"/>
      <c r="Q24"/>
      <c r="R24"/>
      <c r="S24"/>
      <c r="T24"/>
      <c r="U24"/>
      <c r="V24"/>
      <c r="W24"/>
      <c r="X24"/>
      <c r="Y24"/>
      <c r="Z24"/>
      <c r="AA24">
        <v>2.04767373968E-4</v>
      </c>
      <c r="AB24">
        <v>1.0013951051400001</v>
      </c>
      <c r="AC24" t="s">
        <v>68</v>
      </c>
      <c r="AD24" s="1" t="s">
        <v>51</v>
      </c>
      <c r="AE24"/>
      <c r="AF24"/>
      <c r="AG24"/>
      <c r="AH24"/>
    </row>
    <row r="25" spans="1:34" ht="19.95" customHeight="1" x14ac:dyDescent="0.3">
      <c r="A25" s="24"/>
      <c r="B25" s="24"/>
      <c r="C25" s="24"/>
      <c r="L25" s="11"/>
      <c r="M25" s="27"/>
      <c r="N25" s="26"/>
      <c r="O25"/>
      <c r="P25"/>
      <c r="Q25"/>
      <c r="R25"/>
      <c r="S25"/>
      <c r="T25"/>
      <c r="U25"/>
      <c r="V25"/>
      <c r="W25"/>
      <c r="X25"/>
      <c r="Y25"/>
      <c r="Z25"/>
      <c r="AA25">
        <v>2.6719221409299997E-4</v>
      </c>
      <c r="AB25">
        <v>1.00144704637</v>
      </c>
      <c r="AC25"/>
      <c r="AD25" s="1"/>
      <c r="AE25"/>
      <c r="AF25"/>
      <c r="AG25"/>
      <c r="AH25"/>
    </row>
    <row r="26" spans="1:34" ht="19.95" customHeight="1" x14ac:dyDescent="0.3">
      <c r="A26" s="24"/>
      <c r="B26" s="24"/>
      <c r="C26" s="24"/>
      <c r="L26" s="11"/>
      <c r="M26" s="27"/>
      <c r="N26" s="26"/>
      <c r="O26"/>
      <c r="P26"/>
      <c r="Q26"/>
      <c r="R26"/>
      <c r="S26"/>
      <c r="T26"/>
      <c r="U26"/>
      <c r="V26"/>
      <c r="W26"/>
      <c r="X26"/>
      <c r="Y26"/>
      <c r="Z26"/>
      <c r="AA26">
        <v>3.4864772589599999E-4</v>
      </c>
      <c r="AB26">
        <v>1.0015185037100001</v>
      </c>
      <c r="AC26" t="s">
        <v>69</v>
      </c>
      <c r="AD26" s="1">
        <v>9.5961727374399997E-3</v>
      </c>
      <c r="AE26"/>
      <c r="AF26"/>
      <c r="AG26"/>
      <c r="AH26"/>
    </row>
    <row r="27" spans="1:34" ht="19.95" customHeight="1" x14ac:dyDescent="0.3">
      <c r="A27" s="24"/>
      <c r="B27" s="24"/>
      <c r="C27" s="24"/>
      <c r="G27" s="40"/>
      <c r="L27" s="11"/>
      <c r="M27" s="27"/>
      <c r="N27" s="26"/>
      <c r="O27"/>
      <c r="P27"/>
      <c r="Q27"/>
      <c r="R27"/>
      <c r="S27"/>
      <c r="T27"/>
      <c r="U27"/>
      <c r="V27"/>
      <c r="W27"/>
      <c r="X27"/>
      <c r="Y27"/>
      <c r="Z27"/>
      <c r="AA27">
        <v>4.5493554962000002E-4</v>
      </c>
      <c r="AB27">
        <v>1.00161680947</v>
      </c>
      <c r="AC27"/>
      <c r="AD27" s="1"/>
      <c r="AE27"/>
      <c r="AF27"/>
      <c r="AG27"/>
      <c r="AH27"/>
    </row>
    <row r="28" spans="1:34" ht="19.2" customHeight="1" x14ac:dyDescent="0.3">
      <c r="A28" s="24"/>
      <c r="B28" s="24"/>
      <c r="C28" s="24"/>
      <c r="L28" s="11"/>
      <c r="M28" s="27"/>
      <c r="N28" s="26"/>
      <c r="O28"/>
      <c r="P28"/>
      <c r="Q28"/>
      <c r="R28"/>
      <c r="S28"/>
      <c r="T28"/>
      <c r="U28"/>
      <c r="V28"/>
      <c r="W28"/>
      <c r="X28"/>
      <c r="Y28"/>
      <c r="Z28"/>
      <c r="AA28">
        <v>5.9362599820799995E-4</v>
      </c>
      <c r="AB28">
        <v>1.0017520502099999</v>
      </c>
      <c r="AC28" t="s">
        <v>70</v>
      </c>
      <c r="AD28" s="1"/>
      <c r="AE28"/>
      <c r="AF28"/>
      <c r="AG28"/>
      <c r="AH28"/>
    </row>
    <row r="29" spans="1:34" ht="19.2" customHeight="1" x14ac:dyDescent="0.3">
      <c r="A29" s="24"/>
      <c r="B29" s="24"/>
      <c r="C29" s="24"/>
      <c r="L29" s="11"/>
      <c r="M29" s="27"/>
      <c r="N29" s="26"/>
      <c r="O29"/>
      <c r="P29"/>
      <c r="Q29"/>
      <c r="R29"/>
      <c r="S29"/>
      <c r="T29"/>
      <c r="U29"/>
      <c r="V29"/>
      <c r="W29"/>
      <c r="X29"/>
      <c r="Y29"/>
      <c r="Z29"/>
      <c r="AA29">
        <v>7.7459725018899997E-4</v>
      </c>
      <c r="AB29">
        <v>1.0019381008499999</v>
      </c>
      <c r="AC29" t="s">
        <v>52</v>
      </c>
      <c r="AD29" s="1">
        <v>7.2</v>
      </c>
      <c r="AE29"/>
      <c r="AF29"/>
      <c r="AG29"/>
      <c r="AH29"/>
    </row>
    <row r="30" spans="1:34" ht="16.95" customHeight="1" x14ac:dyDescent="0.3">
      <c r="A30" s="24"/>
      <c r="B30" s="32"/>
      <c r="C30" s="24" t="s">
        <v>25</v>
      </c>
      <c r="L30" s="11"/>
      <c r="M30" s="27"/>
      <c r="N30" s="26"/>
      <c r="O30"/>
      <c r="P30"/>
      <c r="Q30"/>
      <c r="R30"/>
      <c r="S30"/>
      <c r="T30"/>
      <c r="U30"/>
      <c r="V30"/>
      <c r="W30"/>
      <c r="X30"/>
      <c r="Y30"/>
      <c r="Z30"/>
      <c r="AA30">
        <v>1.0107389194700001E-3</v>
      </c>
      <c r="AB30">
        <v>1.0021940466899999</v>
      </c>
      <c r="AC30" t="s">
        <v>54</v>
      </c>
      <c r="AD30" s="1">
        <v>0</v>
      </c>
      <c r="AE30"/>
      <c r="AF30"/>
      <c r="AG30"/>
      <c r="AH30"/>
    </row>
    <row r="31" spans="1:34" ht="19.2" customHeight="1" x14ac:dyDescent="0.3">
      <c r="A31" s="24" t="s">
        <v>30</v>
      </c>
      <c r="B31" s="2" t="s">
        <v>119</v>
      </c>
      <c r="C31" s="24" t="s">
        <v>25</v>
      </c>
      <c r="L31" s="11"/>
      <c r="N31" s="26"/>
      <c r="O31"/>
      <c r="P31"/>
      <c r="Q31"/>
      <c r="R31"/>
      <c r="S31"/>
      <c r="T31"/>
      <c r="U31"/>
      <c r="V31"/>
      <c r="W31"/>
      <c r="X31"/>
      <c r="Y31"/>
      <c r="Z31"/>
      <c r="AA31">
        <v>1.31887011358E-3</v>
      </c>
      <c r="AB31">
        <v>1.0025461383300001</v>
      </c>
      <c r="AC31" t="s">
        <v>55</v>
      </c>
      <c r="AD31" s="1">
        <v>1.4</v>
      </c>
      <c r="AE31"/>
      <c r="AF31"/>
      <c r="AG31"/>
      <c r="AH31"/>
    </row>
    <row r="32" spans="1:34" ht="19.2" customHeight="1" x14ac:dyDescent="0.3">
      <c r="A32" s="24" t="s">
        <v>29</v>
      </c>
      <c r="B32" s="34" t="s">
        <v>120</v>
      </c>
      <c r="C32" s="24"/>
      <c r="L32" s="11"/>
      <c r="N32" s="26"/>
      <c r="O32"/>
      <c r="P32"/>
      <c r="Q32"/>
      <c r="R32"/>
      <c r="S32"/>
      <c r="T32"/>
      <c r="U32"/>
      <c r="V32"/>
      <c r="W32"/>
      <c r="X32"/>
      <c r="Y32"/>
      <c r="Z32"/>
      <c r="AA32">
        <v>1.72093736868E-3</v>
      </c>
      <c r="AB32">
        <v>1.0030304786099999</v>
      </c>
      <c r="AC32" t="s">
        <v>57</v>
      </c>
      <c r="AD32" s="1">
        <v>1</v>
      </c>
      <c r="AE32"/>
      <c r="AF32"/>
      <c r="AG32"/>
      <c r="AH32"/>
    </row>
    <row r="33" spans="1:34" ht="19.2" customHeight="1" x14ac:dyDescent="0.3">
      <c r="A33" s="24"/>
      <c r="B33" s="24"/>
      <c r="C33" s="24"/>
      <c r="L33" s="11"/>
      <c r="N33" s="26"/>
      <c r="O33"/>
      <c r="P33"/>
      <c r="Q33"/>
      <c r="R33"/>
      <c r="S33"/>
      <c r="T33"/>
      <c r="U33"/>
      <c r="V33"/>
      <c r="W33"/>
      <c r="X33"/>
      <c r="Y33"/>
      <c r="Z33"/>
      <c r="AA33">
        <v>2.2455777839100002E-3</v>
      </c>
      <c r="AB33">
        <v>1.00369671435</v>
      </c>
      <c r="AC33"/>
      <c r="AD33" s="1"/>
      <c r="AE33"/>
      <c r="AF33"/>
      <c r="AG33"/>
      <c r="AH33"/>
    </row>
    <row r="34" spans="1:34" ht="19.2" customHeight="1" x14ac:dyDescent="0.3">
      <c r="A34" s="24"/>
      <c r="B34" s="35" t="s">
        <v>28</v>
      </c>
      <c r="C34" s="24" t="s">
        <v>25</v>
      </c>
      <c r="L34" s="11"/>
      <c r="N34" s="26"/>
      <c r="O34"/>
      <c r="P34"/>
      <c r="Q34"/>
      <c r="R34"/>
      <c r="S34"/>
      <c r="T34"/>
      <c r="U34"/>
      <c r="V34"/>
      <c r="W34"/>
      <c r="X34"/>
      <c r="Y34"/>
      <c r="Z34"/>
      <c r="AA34">
        <v>2.9301586887199998E-3</v>
      </c>
      <c r="AB34">
        <v>1.0046131060200001</v>
      </c>
      <c r="AC34"/>
      <c r="AD34" s="1"/>
      <c r="AE34"/>
      <c r="AF34"/>
      <c r="AG34"/>
      <c r="AH34"/>
    </row>
    <row r="35" spans="1:34" ht="19.2" customHeight="1" x14ac:dyDescent="0.3">
      <c r="A35" s="24" t="s">
        <v>32</v>
      </c>
      <c r="B35" s="36" t="s">
        <v>43</v>
      </c>
      <c r="C35" s="24" t="s">
        <v>92</v>
      </c>
      <c r="L35" s="11"/>
      <c r="N35" s="26"/>
      <c r="O35"/>
      <c r="P35"/>
      <c r="Q35"/>
      <c r="R35"/>
      <c r="S35"/>
      <c r="T35"/>
      <c r="U35"/>
      <c r="V35"/>
      <c r="W35"/>
      <c r="X35"/>
      <c r="Y35"/>
      <c r="Z35"/>
      <c r="AA35">
        <v>3.8234391178199999E-3</v>
      </c>
      <c r="AB35">
        <v>1.00587348495</v>
      </c>
      <c r="AC35" t="s">
        <v>71</v>
      </c>
      <c r="AD35" s="1"/>
      <c r="AE35"/>
      <c r="AF35"/>
      <c r="AG35"/>
      <c r="AH35"/>
    </row>
    <row r="36" spans="1:34" ht="19.2" customHeight="1" x14ac:dyDescent="0.3">
      <c r="A36" s="24" t="s">
        <v>32</v>
      </c>
      <c r="B36" s="24" t="s">
        <v>44</v>
      </c>
      <c r="C36" s="24" t="s">
        <v>33</v>
      </c>
      <c r="L36" s="11"/>
      <c r="N36" s="26"/>
      <c r="O36"/>
      <c r="P36"/>
      <c r="Q36"/>
      <c r="R36"/>
      <c r="S36"/>
      <c r="T36"/>
      <c r="U36"/>
      <c r="V36"/>
      <c r="W36"/>
      <c r="X36"/>
      <c r="Y36"/>
      <c r="Z36"/>
      <c r="AA36">
        <v>4.9890426562600003E-3</v>
      </c>
      <c r="AB36">
        <v>1.00760679193</v>
      </c>
      <c r="AC36" t="s">
        <v>52</v>
      </c>
      <c r="AD36" s="1"/>
      <c r="AE36"/>
      <c r="AF36"/>
      <c r="AG36"/>
      <c r="AH36"/>
    </row>
    <row r="37" spans="1:34" ht="19.2" customHeight="1" x14ac:dyDescent="0.3">
      <c r="A37" s="24" t="s">
        <v>32</v>
      </c>
      <c r="B37" s="24" t="s">
        <v>45</v>
      </c>
      <c r="C37" s="24" t="s">
        <v>34</v>
      </c>
      <c r="L37" s="11"/>
      <c r="N37" s="26"/>
      <c r="O37"/>
      <c r="P37"/>
      <c r="Q37"/>
      <c r="R37"/>
      <c r="S37"/>
      <c r="T37"/>
      <c r="U37"/>
      <c r="V37"/>
      <c r="W37"/>
      <c r="X37"/>
      <c r="Y37"/>
      <c r="Z37"/>
      <c r="AA37">
        <v>6.5099890070100001E-3</v>
      </c>
      <c r="AB37">
        <v>1.00999013769</v>
      </c>
      <c r="AC37" t="s">
        <v>54</v>
      </c>
      <c r="AD37" s="1"/>
      <c r="AE37"/>
      <c r="AF37"/>
      <c r="AG37"/>
      <c r="AH37"/>
    </row>
    <row r="38" spans="1:34" ht="19.2" customHeight="1" x14ac:dyDescent="0.3">
      <c r="A38" s="24" t="s">
        <v>32</v>
      </c>
      <c r="B38" s="24" t="s">
        <v>46</v>
      </c>
      <c r="C38" s="24" t="s">
        <v>91</v>
      </c>
      <c r="L38" s="11"/>
      <c r="N38" s="26"/>
      <c r="O38"/>
      <c r="P38"/>
      <c r="Q38"/>
      <c r="R38"/>
      <c r="S38"/>
      <c r="T38"/>
      <c r="U38"/>
      <c r="V38"/>
      <c r="W38"/>
      <c r="X38"/>
      <c r="Y38"/>
      <c r="Z38"/>
      <c r="AA38">
        <v>8.4946070401400002E-3</v>
      </c>
      <c r="AB38">
        <v>1.0132666536599999</v>
      </c>
      <c r="AC38" t="s">
        <v>55</v>
      </c>
      <c r="AD38" s="1"/>
      <c r="AE38"/>
      <c r="AF38"/>
      <c r="AG38"/>
      <c r="AH38"/>
    </row>
    <row r="39" spans="1:34" ht="19.2" customHeight="1" x14ac:dyDescent="0.3">
      <c r="A39" s="24"/>
      <c r="B39" s="36"/>
      <c r="C39" s="24"/>
      <c r="L39" s="11"/>
      <c r="N39" s="26"/>
      <c r="O39"/>
      <c r="P39"/>
      <c r="Q39"/>
      <c r="R39"/>
      <c r="S39"/>
      <c r="T39"/>
      <c r="U39"/>
      <c r="V39"/>
      <c r="W39"/>
      <c r="X39"/>
      <c r="Y39"/>
      <c r="Z39"/>
      <c r="AA39">
        <v>1.10842504786E-2</v>
      </c>
      <c r="AB39">
        <v>1.0177698289099999</v>
      </c>
      <c r="AC39" t="s">
        <v>57</v>
      </c>
      <c r="AD39" s="1"/>
      <c r="AE39"/>
      <c r="AF39"/>
      <c r="AG39"/>
      <c r="AH39"/>
    </row>
    <row r="40" spans="1:34" ht="19.2" customHeight="1" x14ac:dyDescent="0.3">
      <c r="A40" s="24"/>
      <c r="B40" s="24"/>
      <c r="C40" s="24"/>
      <c r="L40" s="11"/>
      <c r="N40" s="26"/>
      <c r="O40"/>
      <c r="P40"/>
      <c r="Q40"/>
      <c r="R40"/>
      <c r="S40"/>
      <c r="T40"/>
      <c r="U40"/>
      <c r="V40"/>
      <c r="W40"/>
      <c r="X40"/>
      <c r="Y40"/>
      <c r="Z40"/>
      <c r="AA40">
        <v>1.44633657674E-2</v>
      </c>
      <c r="AB40">
        <v>1.0239565752799999</v>
      </c>
      <c r="AC40"/>
      <c r="AD40" s="1"/>
      <c r="AE40"/>
      <c r="AF40"/>
      <c r="AG40"/>
      <c r="AH40"/>
    </row>
    <row r="41" spans="1:34" ht="19.2" customHeight="1" x14ac:dyDescent="0.3">
      <c r="A41" s="24"/>
      <c r="B41" s="24"/>
      <c r="C41" s="24"/>
      <c r="L41" s="11"/>
      <c r="N41" s="26"/>
      <c r="O41"/>
      <c r="P41"/>
      <c r="Q41"/>
      <c r="R41"/>
      <c r="S41"/>
      <c r="T41"/>
      <c r="U41"/>
      <c r="V41"/>
      <c r="W41"/>
      <c r="X41"/>
      <c r="Y41"/>
      <c r="Z41"/>
      <c r="AA41">
        <v>1.8872629207099999E-2</v>
      </c>
      <c r="AB41">
        <v>1.03245193387</v>
      </c>
      <c r="AC41"/>
      <c r="AD41" s="1"/>
      <c r="AE41"/>
      <c r="AF41"/>
      <c r="AG41"/>
      <c r="AH41"/>
    </row>
    <row r="42" spans="1:34" ht="19.2" customHeight="1" x14ac:dyDescent="0.3">
      <c r="A42" s="24"/>
      <c r="B42" s="24"/>
      <c r="C42" s="24"/>
      <c r="L42" s="11"/>
      <c r="N42" s="26"/>
      <c r="O42"/>
      <c r="P42"/>
      <c r="Q42"/>
      <c r="R42"/>
      <c r="S42"/>
      <c r="T42"/>
      <c r="U42"/>
      <c r="V42"/>
      <c r="W42"/>
      <c r="X42"/>
      <c r="Y42"/>
      <c r="Z42"/>
      <c r="AA42">
        <v>2.4626089038800002E-2</v>
      </c>
      <c r="AB42">
        <v>1.04410911329</v>
      </c>
      <c r="AC42" t="s">
        <v>72</v>
      </c>
      <c r="AD42" s="1"/>
      <c r="AE42"/>
      <c r="AF42"/>
      <c r="AG42"/>
      <c r="AH42"/>
    </row>
    <row r="43" spans="1:34" ht="19.2" customHeight="1" x14ac:dyDescent="0.3">
      <c r="A43" s="24"/>
      <c r="B43" s="24"/>
      <c r="C43" s="24"/>
      <c r="L43" s="11"/>
      <c r="N43" s="26"/>
      <c r="O43"/>
      <c r="P43"/>
      <c r="Q43"/>
      <c r="R43"/>
      <c r="S43"/>
      <c r="T43"/>
      <c r="U43"/>
      <c r="V43"/>
      <c r="W43"/>
      <c r="X43"/>
      <c r="Y43"/>
      <c r="Z43"/>
      <c r="AA43">
        <v>3.2133533419999999E-2</v>
      </c>
      <c r="AB43">
        <v>1.06008934848</v>
      </c>
      <c r="AC43" t="s">
        <v>52</v>
      </c>
      <c r="AD43" s="1"/>
      <c r="AE43"/>
      <c r="AF43"/>
      <c r="AG43"/>
      <c r="AH43"/>
    </row>
    <row r="44" spans="1:34" ht="19.2" customHeight="1" x14ac:dyDescent="0.3">
      <c r="A44" s="24"/>
      <c r="B44" s="24"/>
      <c r="C44" s="24"/>
      <c r="L44" s="11"/>
      <c r="N44" s="26"/>
      <c r="O44"/>
      <c r="P44"/>
      <c r="Q44"/>
      <c r="R44"/>
      <c r="S44"/>
      <c r="T44"/>
      <c r="U44"/>
      <c r="V44"/>
      <c r="W44"/>
      <c r="X44"/>
      <c r="Y44"/>
      <c r="Z44"/>
      <c r="AA44">
        <v>4.1929677441799998E-2</v>
      </c>
      <c r="AB44">
        <v>1.0819666800900001</v>
      </c>
      <c r="AC44" t="s">
        <v>54</v>
      </c>
      <c r="AD44" s="1"/>
      <c r="AE44"/>
      <c r="AF44"/>
      <c r="AG44"/>
      <c r="AH44"/>
    </row>
    <row r="45" spans="1:34" ht="19.2" customHeight="1" x14ac:dyDescent="0.3">
      <c r="A45" s="24"/>
      <c r="B45" s="24"/>
      <c r="C45" s="24"/>
      <c r="L45" s="11"/>
      <c r="N45" s="26"/>
      <c r="O45"/>
      <c r="P45"/>
      <c r="Q45"/>
      <c r="R45"/>
      <c r="S45"/>
      <c r="T45"/>
      <c r="U45"/>
      <c r="V45"/>
      <c r="W45"/>
      <c r="X45"/>
      <c r="Y45"/>
      <c r="Z45"/>
      <c r="AA45">
        <v>5.4712248024499997E-2</v>
      </c>
      <c r="AB45">
        <v>1.11186272531</v>
      </c>
      <c r="AC45" t="s">
        <v>55</v>
      </c>
      <c r="AD45" s="1"/>
      <c r="AE45"/>
      <c r="AF45"/>
      <c r="AG45"/>
      <c r="AH45"/>
    </row>
    <row r="46" spans="1:34" ht="14.4" x14ac:dyDescent="0.3">
      <c r="A46" s="24"/>
      <c r="B46" s="24"/>
      <c r="C46" s="24"/>
      <c r="L46" s="11"/>
      <c r="N46" s="26"/>
      <c r="O46"/>
      <c r="P46"/>
      <c r="Q46"/>
      <c r="R46"/>
      <c r="S46"/>
      <c r="T46"/>
      <c r="U46"/>
      <c r="V46"/>
      <c r="W46"/>
      <c r="X46"/>
      <c r="Y46"/>
      <c r="Z46"/>
      <c r="AA46">
        <v>7.1391679271699995E-2</v>
      </c>
      <c r="AB46">
        <v>1.15261496567</v>
      </c>
      <c r="AC46" t="s">
        <v>57</v>
      </c>
      <c r="AD46" s="1"/>
      <c r="AE46"/>
      <c r="AF46"/>
      <c r="AG46"/>
      <c r="AH46"/>
    </row>
    <row r="47" spans="1:34" ht="14.4" x14ac:dyDescent="0.3">
      <c r="A47" s="24"/>
      <c r="B47" s="24"/>
      <c r="C47" s="24"/>
      <c r="L47" s="11"/>
      <c r="N47" s="26"/>
      <c r="O47"/>
      <c r="P47"/>
      <c r="Q47"/>
      <c r="R47"/>
      <c r="S47"/>
      <c r="T47"/>
      <c r="U47"/>
      <c r="V47"/>
      <c r="W47"/>
      <c r="X47"/>
      <c r="Y47"/>
      <c r="Z47"/>
      <c r="AA47">
        <v>9.3155957820499999E-2</v>
      </c>
      <c r="AB47">
        <v>1.2079774382199999</v>
      </c>
      <c r="AC47"/>
      <c r="AD47" s="1"/>
      <c r="AE47"/>
      <c r="AF47"/>
      <c r="AG47"/>
      <c r="AH47"/>
    </row>
    <row r="48" spans="1:34" ht="14.4" x14ac:dyDescent="0.3">
      <c r="A48" s="24"/>
      <c r="B48" s="24"/>
      <c r="C48" s="24"/>
      <c r="L48" s="11"/>
      <c r="N48" s="26"/>
      <c r="O48"/>
      <c r="P48"/>
      <c r="Q48"/>
      <c r="R48"/>
      <c r="S48"/>
      <c r="T48"/>
      <c r="U48"/>
      <c r="V48"/>
      <c r="W48"/>
      <c r="X48"/>
      <c r="Y48"/>
      <c r="Z48"/>
      <c r="AA48">
        <v>0.121555236772</v>
      </c>
      <c r="AB48">
        <v>1.2828423920900001</v>
      </c>
      <c r="AC48"/>
      <c r="AD48" s="1"/>
      <c r="AE48"/>
      <c r="AF48"/>
      <c r="AG48"/>
      <c r="AH48"/>
    </row>
    <row r="49" spans="1:34" ht="14.4" x14ac:dyDescent="0.3">
      <c r="A49" s="24"/>
      <c r="B49" s="24"/>
      <c r="C49" s="24"/>
      <c r="L49" s="11"/>
      <c r="N49" s="26"/>
      <c r="O49"/>
      <c r="P49"/>
      <c r="Q49"/>
      <c r="R49"/>
      <c r="S49"/>
      <c r="T49"/>
      <c r="U49"/>
      <c r="V49"/>
      <c r="W49"/>
      <c r="X49"/>
      <c r="Y49"/>
      <c r="Z49"/>
      <c r="AA49">
        <v>0.15861224480399999</v>
      </c>
      <c r="AB49">
        <v>1.38345167935</v>
      </c>
      <c r="AC49" t="s">
        <v>73</v>
      </c>
      <c r="AD49" s="1"/>
      <c r="AE49"/>
      <c r="AF49"/>
      <c r="AG49"/>
      <c r="AH49"/>
    </row>
    <row r="50" spans="1:34" ht="14.4" x14ac:dyDescent="0.3">
      <c r="A50" s="24"/>
      <c r="B50" s="24"/>
      <c r="C50" s="24"/>
      <c r="L50" s="11"/>
      <c r="N50" s="26"/>
      <c r="O50"/>
      <c r="P50"/>
      <c r="Q50"/>
      <c r="R50"/>
      <c r="S50"/>
      <c r="T50"/>
      <c r="U50"/>
      <c r="V50"/>
      <c r="W50"/>
      <c r="X50"/>
      <c r="Y50"/>
      <c r="Z50"/>
      <c r="AA50">
        <v>0.20696635430800001</v>
      </c>
      <c r="AB50">
        <v>1.5175329726</v>
      </c>
      <c r="AC50" t="s">
        <v>74</v>
      </c>
      <c r="AD50" s="1"/>
      <c r="AE50"/>
      <c r="AF50"/>
      <c r="AG50"/>
      <c r="AH50"/>
    </row>
    <row r="51" spans="1:34" ht="14.4" x14ac:dyDescent="0.3">
      <c r="A51" s="24"/>
      <c r="B51" s="24"/>
      <c r="C51" s="24"/>
      <c r="L51" s="11"/>
      <c r="N51" s="26"/>
      <c r="O51"/>
      <c r="P51"/>
      <c r="Q51"/>
      <c r="R51"/>
      <c r="S51"/>
      <c r="T51"/>
      <c r="U51"/>
      <c r="V51"/>
      <c r="W51"/>
      <c r="X51"/>
      <c r="Y51"/>
      <c r="Z51"/>
      <c r="AA51">
        <v>0.270061569763</v>
      </c>
      <c r="AB51">
        <v>1.69424582372</v>
      </c>
      <c r="AC51" t="s">
        <v>75</v>
      </c>
      <c r="AD51" s="1"/>
      <c r="AE51"/>
      <c r="AF51"/>
      <c r="AG51"/>
      <c r="AH51"/>
    </row>
    <row r="52" spans="1:34" ht="14.4" x14ac:dyDescent="0.3">
      <c r="A52" s="24"/>
      <c r="B52" s="24"/>
      <c r="C52" s="24"/>
      <c r="L52" s="11"/>
      <c r="N52" s="26"/>
      <c r="O52"/>
      <c r="P52"/>
      <c r="Q52"/>
      <c r="R52"/>
      <c r="S52"/>
      <c r="T52"/>
      <c r="U52"/>
      <c r="V52"/>
      <c r="W52"/>
      <c r="X52"/>
      <c r="Y52"/>
      <c r="Z52"/>
      <c r="AA52">
        <v>0.35239182574900002</v>
      </c>
      <c r="AB52">
        <v>1.9237620120800001</v>
      </c>
      <c r="AC52"/>
      <c r="AD52" s="1"/>
      <c r="AE52"/>
      <c r="AF52"/>
      <c r="AG52"/>
      <c r="AH52"/>
    </row>
    <row r="53" spans="1:34" ht="14.4" x14ac:dyDescent="0.3">
      <c r="A53" s="24"/>
      <c r="B53" s="24"/>
      <c r="C53" s="24"/>
      <c r="L53" s="11"/>
      <c r="N53" s="26"/>
      <c r="O53"/>
      <c r="P53"/>
      <c r="Q53"/>
      <c r="R53"/>
      <c r="S53"/>
      <c r="T53"/>
      <c r="U53"/>
      <c r="V53"/>
      <c r="W53"/>
      <c r="X53"/>
      <c r="Y53"/>
      <c r="Z53"/>
      <c r="AA53">
        <v>0.45982106585299998</v>
      </c>
      <c r="AB53">
        <v>2.2162599474600002</v>
      </c>
      <c r="AC53" t="s">
        <v>76</v>
      </c>
      <c r="AD53" s="1"/>
      <c r="AE53"/>
      <c r="AF53"/>
      <c r="AG53"/>
      <c r="AH53"/>
    </row>
    <row r="54" spans="1:34" ht="14.4" x14ac:dyDescent="0.3">
      <c r="A54" s="24"/>
      <c r="B54" s="24"/>
      <c r="C54" s="24"/>
      <c r="L54" s="11"/>
      <c r="N54" s="26"/>
      <c r="O54"/>
      <c r="P54"/>
      <c r="Q54"/>
      <c r="R54"/>
      <c r="S54"/>
      <c r="T54"/>
      <c r="U54"/>
      <c r="V54"/>
      <c r="W54"/>
      <c r="X54"/>
      <c r="Y54"/>
      <c r="Z54"/>
      <c r="AA54">
        <v>0.60000089999999995</v>
      </c>
      <c r="AB54">
        <v>2.5801445305800002</v>
      </c>
      <c r="AC54" t="s">
        <v>74</v>
      </c>
      <c r="AD54" s="1"/>
      <c r="AE54"/>
      <c r="AF54"/>
      <c r="AG54"/>
      <c r="AH54"/>
    </row>
    <row r="55" spans="1:34" ht="14.4" x14ac:dyDescent="0.3">
      <c r="A55" s="24"/>
      <c r="B55" s="24"/>
      <c r="C55" s="24"/>
      <c r="D55" s="37"/>
      <c r="L55" s="11"/>
      <c r="N55" s="26"/>
      <c r="O55"/>
      <c r="P55"/>
      <c r="Q55"/>
      <c r="R55"/>
      <c r="S55"/>
      <c r="T55"/>
      <c r="U55"/>
      <c r="V55"/>
      <c r="W55"/>
      <c r="X55"/>
      <c r="Y55"/>
      <c r="Z55"/>
      <c r="AA55">
        <v>0.71020496326500004</v>
      </c>
      <c r="AB55">
        <v>2.84981404463</v>
      </c>
      <c r="AC55" t="s">
        <v>75</v>
      </c>
      <c r="AD55" s="1"/>
      <c r="AE55"/>
      <c r="AF55"/>
      <c r="AG55"/>
      <c r="AH55"/>
    </row>
    <row r="56" spans="1:34" ht="14.4" x14ac:dyDescent="0.3">
      <c r="A56" s="24"/>
      <c r="B56" s="24"/>
      <c r="C56" s="24"/>
      <c r="L56" s="11"/>
      <c r="N56" s="26"/>
      <c r="O56"/>
      <c r="P56"/>
      <c r="Q56"/>
      <c r="R56"/>
      <c r="S56"/>
      <c r="T56"/>
      <c r="U56"/>
      <c r="V56"/>
      <c r="W56"/>
      <c r="X56"/>
      <c r="Y56"/>
      <c r="Z56"/>
      <c r="AA56">
        <v>0.82040902653100001</v>
      </c>
      <c r="AB56">
        <v>3.1044448041499999</v>
      </c>
      <c r="AC56"/>
      <c r="AD56" s="1"/>
      <c r="AE56"/>
      <c r="AF56"/>
      <c r="AG56"/>
      <c r="AH56"/>
    </row>
    <row r="57" spans="1:34" ht="14.4" x14ac:dyDescent="0.3">
      <c r="A57" s="24"/>
      <c r="B57" s="24"/>
      <c r="C57" s="24"/>
      <c r="L57" s="11"/>
      <c r="N57" s="26"/>
      <c r="O57"/>
      <c r="P57"/>
      <c r="Q57"/>
      <c r="R57"/>
      <c r="S57"/>
      <c r="T57"/>
      <c r="U57"/>
      <c r="V57"/>
      <c r="W57"/>
      <c r="X57"/>
      <c r="Y57"/>
      <c r="Z57"/>
      <c r="AA57">
        <v>0.93061308979599999</v>
      </c>
      <c r="AB57">
        <v>3.3441857795400001</v>
      </c>
      <c r="AC57" t="s">
        <v>77</v>
      </c>
      <c r="AD57" s="1"/>
      <c r="AE57"/>
      <c r="AF57"/>
      <c r="AG57"/>
      <c r="AH57"/>
    </row>
    <row r="58" spans="1:34" ht="14.4" x14ac:dyDescent="0.3">
      <c r="A58" s="24"/>
      <c r="B58" s="24"/>
      <c r="C58" s="24"/>
      <c r="L58" s="11"/>
      <c r="N58" s="26"/>
      <c r="O58"/>
      <c r="P58"/>
      <c r="Q58"/>
      <c r="R58"/>
      <c r="S58"/>
      <c r="T58"/>
      <c r="U58"/>
      <c r="V58"/>
      <c r="W58"/>
      <c r="X58"/>
      <c r="Y58"/>
      <c r="Z58"/>
      <c r="AA58">
        <v>1.0408171530600001</v>
      </c>
      <c r="AB58">
        <v>3.5695379225699999</v>
      </c>
      <c r="AC58" t="s">
        <v>78</v>
      </c>
      <c r="AD58" s="67">
        <v>2.28992610202E-5</v>
      </c>
      <c r="AE58"/>
      <c r="AF58"/>
      <c r="AG58"/>
      <c r="AH58"/>
    </row>
    <row r="59" spans="1:34" ht="14.4" x14ac:dyDescent="0.3">
      <c r="A59" s="24"/>
      <c r="B59" s="24"/>
      <c r="C59" s="24"/>
      <c r="L59" s="11"/>
      <c r="N59" s="26"/>
      <c r="O59"/>
      <c r="P59"/>
      <c r="Q59"/>
      <c r="R59"/>
      <c r="S59"/>
      <c r="T59"/>
      <c r="U59"/>
      <c r="V59"/>
      <c r="W59"/>
      <c r="X59"/>
      <c r="Y59"/>
      <c r="Z59"/>
      <c r="AA59">
        <v>1.15102121633</v>
      </c>
      <c r="AB59">
        <v>3.7811917934400001</v>
      </c>
      <c r="AC59" t="s">
        <v>79</v>
      </c>
      <c r="AD59" s="1">
        <v>154011.59409299999</v>
      </c>
      <c r="AE59"/>
      <c r="AF59"/>
      <c r="AG59"/>
      <c r="AH59"/>
    </row>
    <row r="60" spans="1:34" ht="14.4" x14ac:dyDescent="0.3">
      <c r="A60" s="24"/>
      <c r="B60" s="24"/>
      <c r="C60" s="24"/>
      <c r="L60" s="11"/>
      <c r="N60" s="26"/>
      <c r="O60"/>
      <c r="P60"/>
      <c r="Q60"/>
      <c r="R60"/>
      <c r="S60"/>
      <c r="T60"/>
      <c r="U60"/>
      <c r="V60"/>
      <c r="W60"/>
      <c r="X60"/>
      <c r="Y60"/>
      <c r="Z60"/>
      <c r="AA60">
        <v>1.2612252795900001</v>
      </c>
      <c r="AB60">
        <v>3.97992975303</v>
      </c>
      <c r="AC60"/>
      <c r="AD60" s="1"/>
      <c r="AE60"/>
      <c r="AF60"/>
      <c r="AG60"/>
      <c r="AH60"/>
    </row>
    <row r="61" spans="1:34" ht="14.4" x14ac:dyDescent="0.3">
      <c r="A61" s="24"/>
      <c r="B61" s="24"/>
      <c r="C61" s="24"/>
      <c r="L61" s="11"/>
      <c r="N61" s="26"/>
      <c r="O61"/>
      <c r="P61"/>
      <c r="Q61"/>
      <c r="R61"/>
      <c r="S61"/>
      <c r="T61"/>
      <c r="U61"/>
      <c r="V61"/>
      <c r="W61"/>
      <c r="X61"/>
      <c r="Y61"/>
      <c r="Z61"/>
      <c r="AA61">
        <v>1.37142934286</v>
      </c>
      <c r="AB61">
        <v>4.1665663333899996</v>
      </c>
      <c r="AC61" t="s">
        <v>80</v>
      </c>
      <c r="AD61" s="1"/>
      <c r="AE61"/>
      <c r="AF61"/>
      <c r="AG61"/>
      <c r="AH61"/>
    </row>
    <row r="62" spans="1:34" ht="14.4" x14ac:dyDescent="0.3">
      <c r="A62" s="24"/>
      <c r="B62" s="24"/>
      <c r="C62" s="24"/>
      <c r="L62" s="11"/>
      <c r="N62" s="26"/>
      <c r="O62"/>
      <c r="P62"/>
      <c r="Q62"/>
      <c r="R62"/>
      <c r="S62"/>
      <c r="T62"/>
      <c r="U62"/>
      <c r="V62"/>
      <c r="W62"/>
      <c r="X62"/>
      <c r="Y62"/>
      <c r="Z62"/>
      <c r="AA62">
        <v>1.4816334061200001</v>
      </c>
      <c r="AB62">
        <v>4.3419119910599999</v>
      </c>
      <c r="AC62" t="s">
        <v>78</v>
      </c>
      <c r="AD62" s="1">
        <v>1.0012668707000001</v>
      </c>
      <c r="AE62"/>
      <c r="AF62"/>
      <c r="AG62"/>
      <c r="AH62"/>
    </row>
    <row r="63" spans="1:34" ht="14.4" x14ac:dyDescent="0.3">
      <c r="A63" s="24"/>
      <c r="B63" s="24"/>
      <c r="C63" s="24"/>
      <c r="L63" s="11"/>
      <c r="N63" s="26"/>
      <c r="O63"/>
      <c r="P63"/>
      <c r="Q63"/>
      <c r="R63"/>
      <c r="S63"/>
      <c r="T63"/>
      <c r="U63"/>
      <c r="V63"/>
      <c r="W63"/>
      <c r="X63"/>
      <c r="Y63"/>
      <c r="Z63"/>
      <c r="AA63">
        <v>1.5918374693899999</v>
      </c>
      <c r="AB63">
        <v>4.5067515087199999</v>
      </c>
      <c r="AC63" t="s">
        <v>79</v>
      </c>
      <c r="AD63" s="1">
        <v>8.7805247267799995</v>
      </c>
      <c r="AE63"/>
      <c r="AF63"/>
      <c r="AG63"/>
      <c r="AH63"/>
    </row>
    <row r="64" spans="1:34" ht="14.4" x14ac:dyDescent="0.3">
      <c r="A64" s="24"/>
      <c r="B64" s="24"/>
      <c r="C64" s="24"/>
      <c r="L64" s="11"/>
      <c r="N64" s="26"/>
      <c r="O64"/>
      <c r="P64"/>
      <c r="Q64"/>
      <c r="R64"/>
      <c r="S64"/>
      <c r="T64"/>
      <c r="U64"/>
      <c r="V64"/>
      <c r="W64"/>
      <c r="X64"/>
      <c r="Y64"/>
      <c r="Z64"/>
      <c r="AA64">
        <v>1.70204153265</v>
      </c>
      <c r="AB64">
        <v>4.6618316951800001</v>
      </c>
      <c r="AC64"/>
      <c r="AD64" s="1"/>
      <c r="AE64"/>
      <c r="AF64"/>
      <c r="AG64"/>
      <c r="AH64"/>
    </row>
    <row r="65" spans="1:34" ht="14.4" x14ac:dyDescent="0.3">
      <c r="A65" s="24"/>
      <c r="B65" s="24"/>
      <c r="C65" s="24"/>
      <c r="L65" s="11"/>
      <c r="N65" s="26"/>
      <c r="O65"/>
      <c r="P65"/>
      <c r="Q65"/>
      <c r="R65"/>
      <c r="S65"/>
      <c r="T65"/>
      <c r="U65"/>
      <c r="V65"/>
      <c r="W65"/>
      <c r="X65"/>
      <c r="Y65"/>
      <c r="Z65"/>
      <c r="AA65">
        <v>1.8122455959199999</v>
      </c>
      <c r="AB65">
        <v>4.8078550203699999</v>
      </c>
      <c r="AC65"/>
      <c r="AD65" s="1"/>
      <c r="AE65"/>
      <c r="AF65"/>
      <c r="AG65"/>
      <c r="AH65"/>
    </row>
    <row r="66" spans="1:34" ht="14.4" x14ac:dyDescent="0.3">
      <c r="A66" s="24"/>
      <c r="B66" s="24"/>
      <c r="C66" s="24"/>
      <c r="L66" s="11"/>
      <c r="N66" s="26"/>
      <c r="O66"/>
      <c r="P66"/>
      <c r="Q66"/>
      <c r="R66"/>
      <c r="S66"/>
      <c r="T66"/>
      <c r="U66"/>
      <c r="V66"/>
      <c r="W66"/>
      <c r="X66"/>
      <c r="Y66"/>
      <c r="Z66"/>
      <c r="AA66">
        <v>1.92244965918</v>
      </c>
      <c r="AB66">
        <v>4.9454770298700002</v>
      </c>
      <c r="AC66"/>
      <c r="AD66" s="1"/>
      <c r="AE66"/>
      <c r="AF66"/>
      <c r="AG66"/>
      <c r="AH66"/>
    </row>
    <row r="67" spans="1:34" ht="14.4" x14ac:dyDescent="0.3">
      <c r="A67" s="24"/>
      <c r="B67" s="24"/>
      <c r="C67" s="24"/>
      <c r="L67" s="11"/>
      <c r="N67" s="26"/>
      <c r="O67"/>
      <c r="P67"/>
      <c r="Q67"/>
      <c r="R67"/>
      <c r="S67"/>
      <c r="T67"/>
      <c r="U67"/>
      <c r="V67"/>
      <c r="W67"/>
      <c r="X67"/>
      <c r="Y67"/>
      <c r="Z67"/>
      <c r="AA67">
        <v>2.0326537224500001</v>
      </c>
      <c r="AB67">
        <v>5.0753061406200004</v>
      </c>
      <c r="AC67"/>
      <c r="AD67" s="1"/>
      <c r="AE67"/>
      <c r="AF67"/>
      <c r="AG67"/>
      <c r="AH67"/>
    </row>
    <row r="68" spans="1:34" ht="14.4" x14ac:dyDescent="0.3">
      <c r="A68" s="24"/>
      <c r="B68" s="24"/>
      <c r="C68" s="24"/>
      <c r="L68" s="11"/>
      <c r="N68" s="26"/>
      <c r="O68"/>
      <c r="P68"/>
      <c r="Q68"/>
      <c r="R68"/>
      <c r="S68"/>
      <c r="T68"/>
      <c r="U68"/>
      <c r="V68"/>
      <c r="W68"/>
      <c r="X68"/>
      <c r="Y68"/>
      <c r="Z68"/>
      <c r="AA68">
        <v>2.14285778571</v>
      </c>
      <c r="AB68">
        <v>5.1979049026900004</v>
      </c>
      <c r="AC68"/>
      <c r="AD68" s="1"/>
      <c r="AE68"/>
      <c r="AF68"/>
      <c r="AG68"/>
      <c r="AH68"/>
    </row>
    <row r="69" spans="1:34" ht="14.4" x14ac:dyDescent="0.3">
      <c r="A69" s="24"/>
      <c r="B69" s="24"/>
      <c r="C69" s="24"/>
      <c r="L69" s="11"/>
      <c r="N69" s="26"/>
      <c r="O69"/>
      <c r="P69"/>
      <c r="Q69"/>
      <c r="R69"/>
      <c r="S69"/>
      <c r="T69"/>
      <c r="U69"/>
      <c r="V69"/>
      <c r="W69"/>
      <c r="X69"/>
      <c r="Y69"/>
      <c r="Z69"/>
      <c r="AA69">
        <v>2.2530618489799998</v>
      </c>
      <c r="AB69">
        <v>5.3137921260900001</v>
      </c>
      <c r="AC69"/>
      <c r="AD69" s="1"/>
      <c r="AE69"/>
      <c r="AF69"/>
      <c r="AG69"/>
      <c r="AH69"/>
    </row>
    <row r="70" spans="1:34" ht="14.4" x14ac:dyDescent="0.3">
      <c r="A70" s="24"/>
      <c r="B70" s="24"/>
      <c r="C70" s="24"/>
      <c r="L70" s="11"/>
      <c r="N70" s="26"/>
      <c r="O70"/>
      <c r="P70"/>
      <c r="Q70"/>
      <c r="R70"/>
      <c r="S70"/>
      <c r="T70"/>
      <c r="U70"/>
      <c r="V70"/>
      <c r="W70"/>
      <c r="X70"/>
      <c r="Y70"/>
      <c r="Z70"/>
      <c r="AA70">
        <v>2.3632659122400002</v>
      </c>
      <c r="AB70">
        <v>5.4234454785099997</v>
      </c>
      <c r="AC70"/>
      <c r="AD70" s="1"/>
      <c r="AE70"/>
      <c r="AF70"/>
      <c r="AG70"/>
      <c r="AH70"/>
    </row>
    <row r="71" spans="1:34" ht="14.4" x14ac:dyDescent="0.3">
      <c r="A71" s="24"/>
      <c r="B71" s="24"/>
      <c r="C71" s="24"/>
      <c r="L71" s="11"/>
      <c r="N71" s="26"/>
      <c r="O71"/>
      <c r="P71"/>
      <c r="Q71"/>
      <c r="R71"/>
      <c r="S71"/>
      <c r="T71"/>
      <c r="U71"/>
      <c r="V71"/>
      <c r="W71"/>
      <c r="X71"/>
      <c r="Y71"/>
      <c r="Z71"/>
      <c r="AA71">
        <v>2.47346997551</v>
      </c>
      <c r="AB71">
        <v>5.5273042968799997</v>
      </c>
      <c r="AC71"/>
      <c r="AD71" s="1"/>
      <c r="AE71"/>
      <c r="AF71"/>
      <c r="AG71"/>
      <c r="AH71"/>
    </row>
    <row r="72" spans="1:34" ht="14.4" x14ac:dyDescent="0.3">
      <c r="A72" s="24"/>
      <c r="B72" s="25" t="s">
        <v>13</v>
      </c>
      <c r="C72" s="24"/>
      <c r="L72" s="11"/>
      <c r="N72" s="26"/>
      <c r="O72"/>
      <c r="P72"/>
      <c r="Q72"/>
      <c r="R72"/>
      <c r="S72"/>
      <c r="T72"/>
      <c r="U72"/>
      <c r="V72"/>
      <c r="W72"/>
      <c r="X72"/>
      <c r="Y72"/>
      <c r="Z72"/>
      <c r="AA72">
        <v>2.5836740387799999</v>
      </c>
      <c r="AB72">
        <v>5.6257724469700001</v>
      </c>
      <c r="AC72"/>
      <c r="AD72" s="1"/>
      <c r="AE72"/>
      <c r="AF72"/>
      <c r="AG72"/>
      <c r="AH72"/>
    </row>
    <row r="73" spans="1:34" ht="14.4" x14ac:dyDescent="0.3">
      <c r="A73" s="24">
        <v>101</v>
      </c>
      <c r="B73" s="38" t="s">
        <v>14</v>
      </c>
      <c r="C73" s="24" t="s">
        <v>18</v>
      </c>
      <c r="L73" s="11"/>
      <c r="N73" s="26"/>
      <c r="O73"/>
      <c r="P73"/>
      <c r="Q73"/>
      <c r="R73"/>
      <c r="S73"/>
      <c r="T73"/>
      <c r="U73"/>
      <c r="V73"/>
      <c r="W73"/>
      <c r="X73"/>
      <c r="Y73"/>
      <c r="Z73"/>
      <c r="AA73">
        <v>2.6938781020400002</v>
      </c>
      <c r="AB73">
        <v>5.71922112696</v>
      </c>
      <c r="AC73"/>
      <c r="AD73" s="1"/>
      <c r="AE73"/>
      <c r="AF73"/>
      <c r="AG73"/>
      <c r="AH73"/>
    </row>
    <row r="74" spans="1:34" ht="14.4" x14ac:dyDescent="0.3">
      <c r="A74" s="24">
        <v>103</v>
      </c>
      <c r="B74" s="38" t="s">
        <v>47</v>
      </c>
      <c r="C74" s="24" t="s">
        <v>18</v>
      </c>
      <c r="L74" s="11"/>
      <c r="N74" s="26"/>
      <c r="O74"/>
      <c r="P74"/>
      <c r="Q74"/>
      <c r="R74"/>
      <c r="S74"/>
      <c r="T74"/>
      <c r="U74"/>
      <c r="V74"/>
      <c r="W74"/>
      <c r="X74"/>
      <c r="Y74"/>
      <c r="Z74"/>
      <c r="AA74">
        <v>2.8040821653100001</v>
      </c>
      <c r="AB74">
        <v>5.8079915516299998</v>
      </c>
      <c r="AC74"/>
      <c r="AD74" s="1"/>
      <c r="AE74"/>
      <c r="AF74"/>
      <c r="AG74"/>
      <c r="AH74"/>
    </row>
    <row r="75" spans="1:34" ht="14.4" x14ac:dyDescent="0.3">
      <c r="A75" s="24">
        <v>201</v>
      </c>
      <c r="B75" s="38" t="s">
        <v>15</v>
      </c>
      <c r="C75" s="24" t="s">
        <v>19</v>
      </c>
      <c r="L75" s="11"/>
      <c r="N75" s="26"/>
      <c r="O75"/>
      <c r="P75"/>
      <c r="Q75"/>
      <c r="R75"/>
      <c r="S75"/>
      <c r="T75"/>
      <c r="U75"/>
      <c r="V75"/>
      <c r="W75"/>
      <c r="X75"/>
      <c r="Y75"/>
      <c r="Z75"/>
      <c r="AA75">
        <v>2.91428622857</v>
      </c>
      <c r="AB75">
        <v>5.8923974813399997</v>
      </c>
      <c r="AC75"/>
      <c r="AD75" s="1"/>
      <c r="AE75"/>
      <c r="AF75"/>
      <c r="AG75"/>
      <c r="AH75"/>
    </row>
    <row r="76" spans="1:34" ht="14.4" x14ac:dyDescent="0.3">
      <c r="A76" s="24">
        <v>301</v>
      </c>
      <c r="B76" s="38" t="s">
        <v>16</v>
      </c>
      <c r="C76" s="24" t="s">
        <v>20</v>
      </c>
      <c r="L76" s="11"/>
      <c r="N76" s="26"/>
      <c r="O76"/>
      <c r="P76"/>
      <c r="Q76"/>
      <c r="R76"/>
      <c r="S76"/>
      <c r="T76"/>
      <c r="U76"/>
      <c r="V76"/>
      <c r="W76"/>
      <c r="X76"/>
      <c r="Y76"/>
      <c r="Z76"/>
      <c r="AA76">
        <v>3.0244902918399998</v>
      </c>
      <c r="AB76">
        <v>5.9727275781599998</v>
      </c>
      <c r="AC76"/>
      <c r="AD76" s="1"/>
      <c r="AE76"/>
      <c r="AF76"/>
      <c r="AG76"/>
      <c r="AH76"/>
    </row>
    <row r="77" spans="1:34" ht="14.4" x14ac:dyDescent="0.3">
      <c r="A77" s="24">
        <v>401</v>
      </c>
      <c r="B77" s="38" t="s">
        <v>35</v>
      </c>
      <c r="C77" s="24" t="s">
        <v>21</v>
      </c>
      <c r="L77" s="11"/>
      <c r="N77" s="26"/>
      <c r="O77"/>
      <c r="P77"/>
      <c r="Q77"/>
      <c r="R77"/>
      <c r="S77"/>
      <c r="T77"/>
      <c r="U77"/>
      <c r="V77"/>
      <c r="W77"/>
      <c r="X77"/>
      <c r="Y77"/>
      <c r="Z77"/>
      <c r="AA77">
        <v>3.1346943551000002</v>
      </c>
      <c r="AB77">
        <v>6.0492475834599997</v>
      </c>
      <c r="AC77"/>
      <c r="AD77" s="1"/>
      <c r="AE77"/>
      <c r="AF77"/>
      <c r="AG77"/>
      <c r="AH77"/>
    </row>
    <row r="78" spans="1:34" ht="14.4" x14ac:dyDescent="0.3">
      <c r="A78" s="24">
        <v>402</v>
      </c>
      <c r="B78" s="38" t="s">
        <v>36</v>
      </c>
      <c r="C78" s="24" t="s">
        <v>23</v>
      </c>
      <c r="L78" s="11"/>
      <c r="N78" s="26"/>
      <c r="O78"/>
      <c r="P78"/>
      <c r="Q78"/>
      <c r="R78"/>
      <c r="S78"/>
      <c r="T78"/>
      <c r="U78"/>
      <c r="V78"/>
      <c r="W78"/>
      <c r="X78"/>
      <c r="Y78"/>
      <c r="Z78"/>
      <c r="AA78">
        <v>3.24489841837</v>
      </c>
      <c r="AB78">
        <v>6.1222023186200003</v>
      </c>
      <c r="AC78"/>
      <c r="AD78" s="1"/>
      <c r="AE78"/>
      <c r="AF78"/>
      <c r="AG78"/>
      <c r="AH78"/>
    </row>
    <row r="79" spans="1:34" ht="14.4" x14ac:dyDescent="0.3">
      <c r="A79" s="24">
        <v>501</v>
      </c>
      <c r="B79" s="38" t="s">
        <v>37</v>
      </c>
      <c r="C79" s="24" t="s">
        <v>22</v>
      </c>
      <c r="L79" s="11"/>
      <c r="N79" s="26"/>
      <c r="O79"/>
      <c r="P79"/>
      <c r="Q79"/>
      <c r="R79"/>
      <c r="S79"/>
      <c r="T79"/>
      <c r="U79"/>
      <c r="V79"/>
      <c r="W79"/>
      <c r="X79"/>
      <c r="Y79"/>
      <c r="Z79"/>
      <c r="AA79">
        <v>3.3551024816299999</v>
      </c>
      <c r="AB79">
        <v>6.1918175157300004</v>
      </c>
      <c r="AC79"/>
      <c r="AD79" s="1"/>
      <c r="AE79"/>
      <c r="AF79"/>
      <c r="AG79"/>
      <c r="AH79"/>
    </row>
    <row r="80" spans="1:34" ht="14.4" x14ac:dyDescent="0.3">
      <c r="A80" s="24">
        <v>502</v>
      </c>
      <c r="B80" s="38" t="s">
        <v>38</v>
      </c>
      <c r="C80" s="24" t="s">
        <v>24</v>
      </c>
      <c r="L80" s="11"/>
      <c r="N80" s="26"/>
      <c r="O80"/>
      <c r="P80"/>
      <c r="Q80"/>
      <c r="R80"/>
      <c r="S80"/>
      <c r="T80"/>
      <c r="U80"/>
      <c r="V80"/>
      <c r="W80"/>
      <c r="X80"/>
      <c r="Y80"/>
      <c r="Z80"/>
      <c r="AA80">
        <v>3.4653065448999998</v>
      </c>
      <c r="AB80">
        <v>6.2583014873699998</v>
      </c>
      <c r="AC80"/>
      <c r="AD80" s="1"/>
      <c r="AE80"/>
      <c r="AF80"/>
      <c r="AG80"/>
      <c r="AH80"/>
    </row>
    <row r="81" spans="1:34" ht="14.4" x14ac:dyDescent="0.3">
      <c r="A81" s="24">
        <v>601</v>
      </c>
      <c r="B81" s="38" t="s">
        <v>17</v>
      </c>
      <c r="C81" s="24" t="s">
        <v>39</v>
      </c>
      <c r="L81" s="11"/>
      <c r="N81" s="26"/>
      <c r="O81"/>
      <c r="P81"/>
      <c r="Q81"/>
      <c r="R81"/>
      <c r="S81"/>
      <c r="T81"/>
      <c r="U81"/>
      <c r="V81"/>
      <c r="W81"/>
      <c r="X81"/>
      <c r="Y81"/>
      <c r="Z81"/>
      <c r="AA81">
        <v>3.5755106081600001</v>
      </c>
      <c r="AB81">
        <v>6.3218466464400001</v>
      </c>
      <c r="AC81"/>
      <c r="AD81" s="1"/>
      <c r="AE81"/>
      <c r="AF81"/>
      <c r="AG81"/>
      <c r="AH81"/>
    </row>
    <row r="82" spans="1:34" ht="14.4" x14ac:dyDescent="0.3">
      <c r="A82" s="24">
        <v>602</v>
      </c>
      <c r="B82" s="38" t="s">
        <v>40</v>
      </c>
      <c r="C82" s="24" t="s">
        <v>39</v>
      </c>
      <c r="L82" s="11"/>
      <c r="N82" s="26"/>
      <c r="O82"/>
      <c r="P82"/>
      <c r="Q82"/>
      <c r="R82"/>
      <c r="S82"/>
      <c r="T82"/>
      <c r="U82"/>
      <c r="V82"/>
      <c r="W82"/>
      <c r="X82"/>
      <c r="Y82"/>
      <c r="Z82"/>
      <c r="AA82">
        <v>3.68571467143</v>
      </c>
      <c r="AB82">
        <v>6.3826308873800004</v>
      </c>
      <c r="AC82"/>
      <c r="AD82" s="1"/>
      <c r="AE82"/>
      <c r="AF82"/>
      <c r="AG82"/>
      <c r="AH82"/>
    </row>
    <row r="83" spans="1:34" ht="14.4" x14ac:dyDescent="0.3">
      <c r="A83" s="24"/>
      <c r="B83" s="38"/>
      <c r="C83" s="24"/>
      <c r="L83" s="11"/>
      <c r="N83" s="26"/>
      <c r="O83"/>
      <c r="P83"/>
      <c r="Q83"/>
      <c r="R83"/>
      <c r="S83"/>
      <c r="T83"/>
      <c r="U83"/>
      <c r="V83"/>
      <c r="W83"/>
      <c r="X83"/>
      <c r="Y83"/>
      <c r="Z83"/>
      <c r="AA83">
        <v>3.7959187346899999</v>
      </c>
      <c r="AB83">
        <v>6.4408188401200004</v>
      </c>
      <c r="AC83"/>
      <c r="AD83" s="1"/>
      <c r="AE83"/>
      <c r="AF83"/>
      <c r="AG83"/>
      <c r="AH83"/>
    </row>
    <row r="84" spans="1:34" ht="14.4" x14ac:dyDescent="0.3">
      <c r="A84" s="24"/>
      <c r="B84" s="24"/>
      <c r="C84" s="24"/>
      <c r="L84" s="11"/>
      <c r="N84" s="26"/>
      <c r="O84"/>
      <c r="P84"/>
      <c r="Q84"/>
      <c r="R84"/>
      <c r="S84"/>
      <c r="T84"/>
      <c r="U84"/>
      <c r="V84"/>
      <c r="W84"/>
      <c r="X84"/>
      <c r="Y84"/>
      <c r="Z84"/>
      <c r="AA84">
        <v>3.9061227979600002</v>
      </c>
      <c r="AB84">
        <v>6.4965630078799999</v>
      </c>
      <c r="AC84"/>
      <c r="AD84" s="1"/>
      <c r="AE84"/>
      <c r="AF84"/>
      <c r="AG84"/>
      <c r="AH84"/>
    </row>
    <row r="85" spans="1:34" ht="14.4" x14ac:dyDescent="0.3">
      <c r="A85" s="24"/>
      <c r="B85" s="24"/>
      <c r="C85" s="24"/>
      <c r="L85" s="11"/>
      <c r="N85" s="26"/>
      <c r="O85"/>
      <c r="P85"/>
      <c r="Q85"/>
      <c r="R85"/>
      <c r="S85"/>
      <c r="T85"/>
      <c r="U85"/>
      <c r="V85"/>
      <c r="W85"/>
      <c r="X85"/>
      <c r="Y85"/>
      <c r="Z85"/>
      <c r="AA85">
        <v>4.0163268612199996</v>
      </c>
      <c r="AB85">
        <v>6.5500047992799999</v>
      </c>
      <c r="AC85"/>
      <c r="AD85" s="1"/>
      <c r="AE85"/>
      <c r="AF85"/>
      <c r="AG85"/>
      <c r="AH85"/>
    </row>
    <row r="86" spans="1:34" ht="14.4" x14ac:dyDescent="0.3">
      <c r="A86" s="24"/>
      <c r="B86" s="24"/>
      <c r="C86" s="24"/>
      <c r="L86" s="11"/>
      <c r="N86" s="26"/>
      <c r="O86"/>
      <c r="P86"/>
      <c r="Q86"/>
      <c r="R86"/>
      <c r="S86"/>
      <c r="T86"/>
      <c r="U86"/>
      <c r="V86"/>
      <c r="W86"/>
      <c r="X86"/>
      <c r="Y86"/>
      <c r="Z86"/>
      <c r="AA86">
        <v>4.1265309244899999</v>
      </c>
      <c r="AB86">
        <v>6.6012754645299996</v>
      </c>
      <c r="AC86"/>
      <c r="AD86" s="1"/>
      <c r="AE86"/>
      <c r="AF86"/>
      <c r="AG86"/>
      <c r="AH86"/>
    </row>
    <row r="87" spans="1:34" ht="14.4" x14ac:dyDescent="0.3">
      <c r="A87" s="24"/>
      <c r="B87" s="24"/>
      <c r="C87" s="24"/>
      <c r="L87" s="11"/>
      <c r="N87" s="26"/>
      <c r="O87"/>
      <c r="P87"/>
      <c r="Q87"/>
      <c r="R87"/>
      <c r="S87"/>
      <c r="T87"/>
      <c r="U87"/>
      <c r="V87"/>
      <c r="W87"/>
      <c r="X87"/>
      <c r="Y87"/>
      <c r="Z87"/>
      <c r="AA87">
        <v>4.2367349877600002</v>
      </c>
      <c r="AB87">
        <v>6.6504969447600004</v>
      </c>
      <c r="AC87"/>
      <c r="AD87" s="1"/>
      <c r="AE87"/>
      <c r="AF87"/>
      <c r="AG87"/>
      <c r="AH87"/>
    </row>
    <row r="88" spans="1:34" ht="14.4" x14ac:dyDescent="0.3">
      <c r="A88" s="24"/>
      <c r="B88" s="24"/>
      <c r="C88" s="24"/>
      <c r="L88" s="11"/>
      <c r="N88" s="26"/>
      <c r="O88"/>
      <c r="P88"/>
      <c r="Q88"/>
      <c r="R88"/>
      <c r="S88"/>
      <c r="T88"/>
      <c r="U88"/>
      <c r="V88"/>
      <c r="W88"/>
      <c r="X88"/>
      <c r="Y88"/>
      <c r="Z88"/>
      <c r="AA88">
        <v>4.3469390510199997</v>
      </c>
      <c r="AB88">
        <v>6.69778264288</v>
      </c>
      <c r="AC88"/>
      <c r="AD88" s="1"/>
      <c r="AE88"/>
      <c r="AF88"/>
      <c r="AG88"/>
      <c r="AH88"/>
    </row>
    <row r="89" spans="1:34" ht="14.4" x14ac:dyDescent="0.3">
      <c r="A89" s="24"/>
      <c r="B89" s="24"/>
      <c r="C89" s="24"/>
      <c r="L89" s="11"/>
      <c r="N89" s="26"/>
      <c r="O89"/>
      <c r="P89"/>
      <c r="Q89"/>
      <c r="R89"/>
      <c r="S89"/>
      <c r="T89"/>
      <c r="U89"/>
      <c r="V89"/>
      <c r="W89"/>
      <c r="X89"/>
      <c r="Y89"/>
      <c r="Z89"/>
      <c r="AA89">
        <v>4.45714311429</v>
      </c>
      <c r="AB89">
        <v>6.7432381235000003</v>
      </c>
      <c r="AC89"/>
      <c r="AD89" s="1"/>
      <c r="AE89"/>
      <c r="AF89"/>
      <c r="AG89"/>
      <c r="AH89"/>
    </row>
    <row r="90" spans="1:34" ht="14.4" x14ac:dyDescent="0.3">
      <c r="A90" s="24"/>
      <c r="B90" s="24"/>
      <c r="C90" s="24"/>
      <c r="L90" s="11"/>
      <c r="N90" s="26"/>
      <c r="O90"/>
      <c r="P90"/>
      <c r="Q90"/>
      <c r="R90"/>
      <c r="S90"/>
      <c r="T90"/>
      <c r="U90"/>
      <c r="V90"/>
      <c r="W90"/>
      <c r="X90"/>
      <c r="Y90"/>
      <c r="Z90"/>
      <c r="AA90">
        <v>4.5673471775500003</v>
      </c>
      <c r="AB90">
        <v>6.7869617487599996</v>
      </c>
      <c r="AC90"/>
      <c r="AD90" s="1"/>
      <c r="AE90"/>
      <c r="AF90"/>
      <c r="AG90"/>
      <c r="AH90"/>
    </row>
    <row r="91" spans="1:34" ht="14.4" x14ac:dyDescent="0.3">
      <c r="O91"/>
      <c r="P91"/>
      <c r="Q91"/>
      <c r="R91"/>
      <c r="S91"/>
      <c r="T91"/>
      <c r="U91"/>
      <c r="V91"/>
      <c r="W91"/>
      <c r="X91"/>
      <c r="Y91"/>
      <c r="Z91"/>
      <c r="AA91">
        <v>4.6775512408199997</v>
      </c>
      <c r="AB91">
        <v>6.8290452563999997</v>
      </c>
      <c r="AC91"/>
      <c r="AD91" s="1"/>
      <c r="AE91"/>
      <c r="AF91"/>
      <c r="AG91"/>
      <c r="AH91"/>
    </row>
    <row r="92" spans="1:34" ht="14.4" x14ac:dyDescent="0.3">
      <c r="O92"/>
      <c r="P92"/>
      <c r="Q92"/>
      <c r="R92"/>
      <c r="S92"/>
      <c r="T92"/>
      <c r="U92"/>
      <c r="V92"/>
      <c r="W92"/>
      <c r="X92"/>
      <c r="Y92"/>
      <c r="Z92"/>
      <c r="AA92">
        <v>4.7877553040800001</v>
      </c>
      <c r="AB92">
        <v>6.8695742857199997</v>
      </c>
      <c r="AC92"/>
      <c r="AD92" s="1"/>
      <c r="AE92"/>
      <c r="AF92"/>
      <c r="AG92"/>
      <c r="AH92"/>
    </row>
    <row r="93" spans="1:34" ht="14.4" x14ac:dyDescent="0.3">
      <c r="O93"/>
      <c r="P93"/>
      <c r="Q93"/>
      <c r="R93"/>
      <c r="S93"/>
      <c r="T93"/>
      <c r="U93"/>
      <c r="V93"/>
      <c r="W93"/>
      <c r="X93"/>
      <c r="Y93"/>
      <c r="Z93"/>
      <c r="AA93">
        <v>4.8979593673500004</v>
      </c>
      <c r="AB93">
        <v>6.9086288563</v>
      </c>
      <c r="AC93"/>
      <c r="AD93" s="1"/>
      <c r="AE93"/>
      <c r="AF93"/>
      <c r="AG93"/>
      <c r="AH93"/>
    </row>
    <row r="94" spans="1:34" ht="14.4" x14ac:dyDescent="0.3">
      <c r="O94"/>
      <c r="P94"/>
      <c r="Q94"/>
      <c r="R94"/>
      <c r="S94"/>
      <c r="T94"/>
      <c r="U94"/>
      <c r="V94"/>
      <c r="W94"/>
      <c r="X94"/>
      <c r="Y94"/>
      <c r="Z94"/>
      <c r="AA94">
        <v>5.0081634306099998</v>
      </c>
      <c r="AB94">
        <v>6.9462838043600001</v>
      </c>
      <c r="AC94"/>
      <c r="AD94" s="1"/>
      <c r="AE94"/>
      <c r="AF94"/>
      <c r="AG94"/>
      <c r="AH94"/>
    </row>
    <row r="95" spans="1:34" ht="14.4" x14ac:dyDescent="0.3">
      <c r="O95"/>
      <c r="P95"/>
      <c r="Q95"/>
      <c r="R95"/>
      <c r="S95"/>
      <c r="T95"/>
      <c r="U95"/>
      <c r="V95"/>
      <c r="W95"/>
      <c r="X95"/>
      <c r="Y95"/>
      <c r="Z95"/>
      <c r="AA95">
        <v>5.1183674938800001</v>
      </c>
      <c r="AB95">
        <v>6.9826091806499999</v>
      </c>
      <c r="AC95"/>
      <c r="AD95" s="1"/>
      <c r="AE95"/>
      <c r="AF95"/>
      <c r="AG95"/>
      <c r="AH95"/>
    </row>
    <row r="96" spans="1:34" ht="14.4" x14ac:dyDescent="0.3">
      <c r="O96"/>
      <c r="P96"/>
      <c r="Q96"/>
      <c r="R96"/>
      <c r="S96"/>
      <c r="T96"/>
      <c r="U96"/>
      <c r="V96"/>
      <c r="W96"/>
      <c r="X96"/>
      <c r="Y96"/>
      <c r="Z96"/>
      <c r="AA96">
        <v>5.2285715571400004</v>
      </c>
      <c r="AB96">
        <v>7.01767061358</v>
      </c>
      <c r="AC96"/>
      <c r="AD96" s="1"/>
      <c r="AE96"/>
      <c r="AF96"/>
      <c r="AG96"/>
      <c r="AH96"/>
    </row>
    <row r="97" spans="15:34" ht="14.4" x14ac:dyDescent="0.3">
      <c r="O97"/>
      <c r="P97"/>
      <c r="Q97"/>
      <c r="R97"/>
      <c r="S97"/>
      <c r="T97"/>
      <c r="U97"/>
      <c r="V97"/>
      <c r="W97"/>
      <c r="X97"/>
      <c r="Y97"/>
      <c r="Z97"/>
      <c r="AA97">
        <v>5.3387756204099999</v>
      </c>
      <c r="AB97">
        <v>7.0515296411200001</v>
      </c>
      <c r="AC97"/>
      <c r="AD97" s="1"/>
      <c r="AE97"/>
      <c r="AF97"/>
      <c r="AG97"/>
      <c r="AH97"/>
    </row>
    <row r="98" spans="15:34" ht="14.4" x14ac:dyDescent="0.3">
      <c r="O98"/>
      <c r="P98"/>
      <c r="Q98"/>
      <c r="R98"/>
      <c r="S98"/>
      <c r="T98"/>
      <c r="U98"/>
      <c r="V98"/>
      <c r="W98"/>
      <c r="X98"/>
      <c r="Y98"/>
      <c r="Z98"/>
      <c r="AA98">
        <v>5.4489796836700002</v>
      </c>
      <c r="AB98">
        <v>7.0842440140900003</v>
      </c>
      <c r="AC98"/>
      <c r="AD98" s="1"/>
      <c r="AE98"/>
      <c r="AF98"/>
      <c r="AG98"/>
      <c r="AH98"/>
    </row>
    <row r="99" spans="15:34" ht="14.4" x14ac:dyDescent="0.3">
      <c r="O99"/>
      <c r="P99"/>
      <c r="Q99"/>
      <c r="R99"/>
      <c r="S99"/>
      <c r="T99"/>
      <c r="U99"/>
      <c r="V99"/>
      <c r="W99"/>
      <c r="X99"/>
      <c r="Y99"/>
      <c r="Z99"/>
      <c r="AA99">
        <v>5.5591837469399996</v>
      </c>
      <c r="AB99">
        <v>7.1158679739400004</v>
      </c>
      <c r="AC99"/>
      <c r="AD99" s="1"/>
      <c r="AE99"/>
      <c r="AF99"/>
      <c r="AG99"/>
      <c r="AH99"/>
    </row>
    <row r="100" spans="15:34" ht="14.4" x14ac:dyDescent="0.3">
      <c r="O100"/>
      <c r="P100"/>
      <c r="Q100"/>
      <c r="R100"/>
      <c r="S100"/>
      <c r="T100"/>
      <c r="U100"/>
      <c r="V100"/>
      <c r="W100"/>
      <c r="X100"/>
      <c r="Y100"/>
      <c r="Z100"/>
      <c r="AA100">
        <v>5.6693878101999999</v>
      </c>
      <c r="AB100">
        <v>7.1464525071000002</v>
      </c>
      <c r="AC100"/>
      <c r="AD100" s="1"/>
      <c r="AE100"/>
      <c r="AF100"/>
      <c r="AG100"/>
      <c r="AH100"/>
    </row>
    <row r="101" spans="15:34" ht="14.4" x14ac:dyDescent="0.3">
      <c r="O101"/>
      <c r="P101"/>
      <c r="Q101"/>
      <c r="R101"/>
      <c r="S101"/>
      <c r="T101"/>
      <c r="U101"/>
      <c r="V101"/>
      <c r="W101"/>
      <c r="X101"/>
      <c r="Y101"/>
      <c r="Z101"/>
      <c r="AA101">
        <v>5.7795918734700003</v>
      </c>
      <c r="AB101">
        <v>7.1760455782000001</v>
      </c>
      <c r="AC101"/>
      <c r="AD101" s="1"/>
      <c r="AE101"/>
      <c r="AF101"/>
      <c r="AG101"/>
      <c r="AH101"/>
    </row>
    <row r="102" spans="15:34" ht="14.4" x14ac:dyDescent="0.3">
      <c r="O102"/>
      <c r="P102"/>
      <c r="Q102"/>
      <c r="R102"/>
      <c r="S102"/>
      <c r="T102"/>
      <c r="U102"/>
      <c r="V102"/>
      <c r="W102"/>
      <c r="X102"/>
      <c r="Y102"/>
      <c r="Z102"/>
      <c r="AA102">
        <v>5.8897959367299997</v>
      </c>
      <c r="AB102">
        <v>7.2046923442099997</v>
      </c>
      <c r="AC102"/>
      <c r="AD102" s="1"/>
      <c r="AE102"/>
      <c r="AF102"/>
      <c r="AG102"/>
      <c r="AH102"/>
    </row>
    <row r="103" spans="15:34" ht="14.4" x14ac:dyDescent="0.3">
      <c r="O103"/>
      <c r="P103"/>
      <c r="Q103"/>
      <c r="R103"/>
      <c r="S103"/>
      <c r="T103"/>
      <c r="U103"/>
      <c r="V103"/>
      <c r="W103"/>
      <c r="X103"/>
      <c r="Y103"/>
      <c r="Z103"/>
      <c r="AA103">
        <v>6</v>
      </c>
      <c r="AB103">
        <v>7.2324353510000003</v>
      </c>
      <c r="AC103"/>
      <c r="AD103" s="1"/>
      <c r="AE103"/>
      <c r="AF103"/>
      <c r="AG103"/>
      <c r="AH103"/>
    </row>
    <row r="104" spans="15:34" ht="14.4" x14ac:dyDescent="0.3"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 s="1"/>
      <c r="AE104"/>
      <c r="AF104"/>
      <c r="AG104"/>
      <c r="AH104"/>
    </row>
    <row r="105" spans="15:34" ht="14.4" x14ac:dyDescent="0.3"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 s="1"/>
      <c r="AE105"/>
      <c r="AF105"/>
      <c r="AG105"/>
      <c r="AH105"/>
    </row>
    <row r="106" spans="15:34" ht="14.4" x14ac:dyDescent="0.3"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 s="1"/>
      <c r="AE106"/>
      <c r="AF106"/>
      <c r="AG106"/>
      <c r="AH106"/>
    </row>
    <row r="107" spans="15:34" ht="14.4" x14ac:dyDescent="0.3"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 s="1"/>
      <c r="AE107"/>
      <c r="AF107"/>
      <c r="AG107"/>
      <c r="AH107"/>
    </row>
    <row r="108" spans="15:34" ht="14.4" x14ac:dyDescent="0.3"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 s="1"/>
      <c r="AE108"/>
      <c r="AF108"/>
      <c r="AG108"/>
      <c r="AH108"/>
    </row>
    <row r="109" spans="15:34" ht="14.4" x14ac:dyDescent="0.3"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 s="1"/>
      <c r="AE109"/>
      <c r="AF109"/>
      <c r="AG109"/>
      <c r="AH109"/>
    </row>
    <row r="110" spans="15:34" ht="14.4" x14ac:dyDescent="0.3"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 s="1"/>
      <c r="AE110"/>
      <c r="AF110"/>
      <c r="AG110"/>
      <c r="AH110"/>
    </row>
    <row r="111" spans="15:34" ht="14.4" x14ac:dyDescent="0.3"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 s="1"/>
      <c r="AE111"/>
      <c r="AF111"/>
      <c r="AG111"/>
      <c r="AH111"/>
    </row>
    <row r="112" spans="15:34" ht="14.4" x14ac:dyDescent="0.3"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 s="1"/>
      <c r="AE112"/>
      <c r="AF112"/>
      <c r="AG112"/>
      <c r="AH112"/>
    </row>
    <row r="113" spans="15:34" ht="14.4" x14ac:dyDescent="0.3"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 s="1"/>
      <c r="AE113"/>
      <c r="AF113"/>
      <c r="AG113"/>
      <c r="AH113"/>
    </row>
    <row r="114" spans="15:34" ht="14.4" x14ac:dyDescent="0.3"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 s="1"/>
      <c r="AE114"/>
      <c r="AF114"/>
      <c r="AG114"/>
      <c r="AH114"/>
    </row>
    <row r="115" spans="15:34" ht="14.4" x14ac:dyDescent="0.3"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 s="1"/>
      <c r="AE115"/>
      <c r="AF115"/>
      <c r="AG115"/>
      <c r="AH115"/>
    </row>
    <row r="116" spans="15:34" ht="14.4" x14ac:dyDescent="0.3"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 s="1"/>
      <c r="AE116"/>
      <c r="AF116"/>
      <c r="AG116"/>
      <c r="AH116"/>
    </row>
    <row r="117" spans="15:34" ht="14.4" x14ac:dyDescent="0.3"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 s="1"/>
      <c r="AE117"/>
      <c r="AF117"/>
      <c r="AG117"/>
      <c r="AH117"/>
    </row>
    <row r="118" spans="15:34" ht="14.4" x14ac:dyDescent="0.3"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 s="1"/>
      <c r="AE118"/>
      <c r="AF118"/>
      <c r="AG118"/>
      <c r="AH118"/>
    </row>
    <row r="119" spans="15:34" ht="14.4" x14ac:dyDescent="0.3"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 s="1"/>
      <c r="AE119"/>
      <c r="AF119"/>
      <c r="AG119"/>
      <c r="AH119"/>
    </row>
    <row r="120" spans="15:34" ht="14.4" x14ac:dyDescent="0.3"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 s="1"/>
      <c r="AE120"/>
      <c r="AF120"/>
      <c r="AG120"/>
      <c r="AH120"/>
    </row>
    <row r="121" spans="15:34" ht="14.4" x14ac:dyDescent="0.3"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 s="1"/>
      <c r="AE121"/>
      <c r="AF121"/>
      <c r="AG121"/>
      <c r="AH121"/>
    </row>
    <row r="122" spans="15:34" ht="14.4" x14ac:dyDescent="0.3"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1"/>
      <c r="AE122"/>
      <c r="AF122"/>
      <c r="AG122"/>
      <c r="AH122"/>
    </row>
    <row r="123" spans="15:34" ht="14.4" x14ac:dyDescent="0.3"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1"/>
      <c r="AE123"/>
      <c r="AF123"/>
      <c r="AG123"/>
      <c r="AH123"/>
    </row>
    <row r="124" spans="15:34" ht="14.4" x14ac:dyDescent="0.3"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1"/>
      <c r="AE124"/>
      <c r="AF124"/>
      <c r="AG124"/>
      <c r="AH124"/>
    </row>
    <row r="125" spans="15:34" ht="14.4" x14ac:dyDescent="0.3"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s="1"/>
      <c r="AE125"/>
      <c r="AF125"/>
      <c r="AG125"/>
      <c r="AH125"/>
    </row>
    <row r="126" spans="15:34" ht="14.4" x14ac:dyDescent="0.3"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s="1"/>
      <c r="AE126"/>
      <c r="AF126"/>
      <c r="AG126"/>
      <c r="AH126"/>
    </row>
    <row r="127" spans="15:34" ht="14.4" x14ac:dyDescent="0.3"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 s="1"/>
      <c r="AE127"/>
      <c r="AF127"/>
      <c r="AG127"/>
      <c r="AH127"/>
    </row>
    <row r="128" spans="15:34" ht="14.4" x14ac:dyDescent="0.3"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 s="1"/>
      <c r="AE128"/>
      <c r="AF128"/>
      <c r="AG128"/>
      <c r="AH128"/>
    </row>
    <row r="129" spans="15:34" ht="14.4" x14ac:dyDescent="0.3"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 s="1"/>
      <c r="AE129"/>
      <c r="AF129"/>
      <c r="AG129"/>
      <c r="AH129"/>
    </row>
    <row r="130" spans="15:34" ht="14.4" x14ac:dyDescent="0.3"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 s="1"/>
      <c r="AE130"/>
      <c r="AF130"/>
      <c r="AG130"/>
      <c r="AH130"/>
    </row>
    <row r="131" spans="15:34" ht="14.4" x14ac:dyDescent="0.3"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 s="1"/>
      <c r="AE131"/>
      <c r="AF131"/>
      <c r="AG131"/>
      <c r="AH131"/>
    </row>
    <row r="132" spans="15:34" ht="14.4" x14ac:dyDescent="0.3"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 s="1"/>
      <c r="AE132"/>
      <c r="AF132"/>
      <c r="AG132"/>
      <c r="AH132"/>
    </row>
    <row r="133" spans="15:34" ht="14.4" x14ac:dyDescent="0.3"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 s="1"/>
      <c r="AE133"/>
      <c r="AF133"/>
      <c r="AG133"/>
      <c r="AH133"/>
    </row>
    <row r="134" spans="15:34" ht="14.4" x14ac:dyDescent="0.3"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 s="1"/>
      <c r="AE134"/>
      <c r="AF134"/>
      <c r="AG134"/>
      <c r="AH134"/>
    </row>
    <row r="135" spans="15:34" ht="14.4" x14ac:dyDescent="0.3"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 s="1"/>
      <c r="AE135"/>
      <c r="AF135"/>
      <c r="AG135"/>
      <c r="AH135"/>
    </row>
    <row r="136" spans="15:34" ht="14.4" x14ac:dyDescent="0.3"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 s="1"/>
      <c r="AE136"/>
      <c r="AF136"/>
      <c r="AG136"/>
      <c r="AH136"/>
    </row>
    <row r="137" spans="15:34" ht="14.4" x14ac:dyDescent="0.3"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 s="1"/>
      <c r="AE137"/>
      <c r="AF137"/>
      <c r="AG137"/>
      <c r="AH137"/>
    </row>
    <row r="138" spans="15:34" ht="14.4" x14ac:dyDescent="0.3"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 s="1"/>
      <c r="AE138"/>
      <c r="AF138"/>
      <c r="AG138"/>
      <c r="AH138"/>
    </row>
    <row r="139" spans="15:34" ht="14.4" x14ac:dyDescent="0.3"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 s="1"/>
      <c r="AE139"/>
      <c r="AF139"/>
      <c r="AG139"/>
      <c r="AH139"/>
    </row>
    <row r="140" spans="15:34" ht="14.4" x14ac:dyDescent="0.3"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 s="1"/>
      <c r="AE140"/>
      <c r="AF140"/>
      <c r="AG140"/>
      <c r="AH140"/>
    </row>
    <row r="141" spans="15:34" ht="14.4" x14ac:dyDescent="0.3"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 s="1"/>
      <c r="AE141"/>
      <c r="AF141"/>
      <c r="AG141"/>
      <c r="AH141"/>
    </row>
    <row r="142" spans="15:34" ht="14.4" x14ac:dyDescent="0.3"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 s="1"/>
      <c r="AE142"/>
      <c r="AF142"/>
      <c r="AG142"/>
      <c r="AH142"/>
    </row>
    <row r="143" spans="15:34" ht="14.4" x14ac:dyDescent="0.3"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 s="1"/>
      <c r="AE143"/>
      <c r="AF143"/>
      <c r="AG143"/>
      <c r="AH143"/>
    </row>
    <row r="144" spans="15:34" ht="14.4" x14ac:dyDescent="0.3"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 s="1"/>
      <c r="AE144"/>
      <c r="AF144"/>
      <c r="AG144"/>
      <c r="AH144"/>
    </row>
    <row r="145" spans="15:34" ht="14.4" x14ac:dyDescent="0.3"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 s="1"/>
      <c r="AE145"/>
      <c r="AF145"/>
      <c r="AG145"/>
      <c r="AH145"/>
    </row>
    <row r="146" spans="15:34" ht="14.4" x14ac:dyDescent="0.3"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 s="1"/>
      <c r="AE146"/>
      <c r="AF146"/>
      <c r="AG146"/>
      <c r="AH146"/>
    </row>
    <row r="147" spans="15:34" ht="14.4" x14ac:dyDescent="0.3"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"/>
      <c r="AE147"/>
      <c r="AF147"/>
      <c r="AG147"/>
      <c r="AH147"/>
    </row>
    <row r="148" spans="15:34" ht="14.4" x14ac:dyDescent="0.3"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  <c r="AE148"/>
      <c r="AF148"/>
      <c r="AG148"/>
      <c r="AH148"/>
    </row>
    <row r="149" spans="15:34" ht="14.4" x14ac:dyDescent="0.3"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 s="1"/>
      <c r="AE149"/>
      <c r="AF149"/>
      <c r="AG149"/>
      <c r="AH149"/>
    </row>
    <row r="150" spans="15:34" ht="14.4" x14ac:dyDescent="0.3"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  <c r="AE150"/>
      <c r="AF150"/>
      <c r="AG150"/>
      <c r="AH150"/>
    </row>
    <row r="151" spans="15:34" ht="14.4" x14ac:dyDescent="0.3"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  <c r="AE151"/>
      <c r="AF151"/>
      <c r="AG151"/>
      <c r="AH151"/>
    </row>
    <row r="152" spans="15:34" ht="14.4" x14ac:dyDescent="0.3"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  <c r="AE152"/>
      <c r="AF152"/>
      <c r="AG152"/>
      <c r="AH152"/>
    </row>
    <row r="153" spans="15:34" ht="14.4" x14ac:dyDescent="0.3"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  <c r="AE153"/>
      <c r="AF153"/>
      <c r="AG153"/>
      <c r="AH153"/>
    </row>
    <row r="154" spans="15:34" ht="14.4" x14ac:dyDescent="0.3"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  <c r="AE154"/>
      <c r="AF154"/>
      <c r="AG154"/>
      <c r="AH154"/>
    </row>
    <row r="155" spans="15:34" ht="14.4" x14ac:dyDescent="0.3"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  <c r="AE155"/>
      <c r="AF155"/>
      <c r="AG155"/>
      <c r="AH155"/>
    </row>
    <row r="156" spans="15:34" ht="14.4" x14ac:dyDescent="0.3"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  <c r="AE156"/>
      <c r="AF156"/>
      <c r="AG156"/>
      <c r="AH156"/>
    </row>
    <row r="157" spans="15:34" ht="14.4" x14ac:dyDescent="0.3"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  <c r="AE157"/>
      <c r="AF157"/>
      <c r="AG157"/>
      <c r="AH157"/>
    </row>
    <row r="158" spans="15:34" ht="14.4" x14ac:dyDescent="0.3"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  <c r="AE158"/>
      <c r="AF158"/>
      <c r="AG158"/>
      <c r="AH158"/>
    </row>
    <row r="159" spans="15:34" ht="14.4" x14ac:dyDescent="0.3"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  <c r="AE159"/>
      <c r="AF159"/>
      <c r="AG159"/>
      <c r="AH159"/>
    </row>
    <row r="160" spans="15:34" ht="14.4" x14ac:dyDescent="0.3"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  <c r="AE160"/>
      <c r="AF160"/>
      <c r="AG160"/>
      <c r="AH160"/>
    </row>
    <row r="161" spans="15:34" ht="14.4" x14ac:dyDescent="0.3"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  <c r="AE161"/>
      <c r="AF161"/>
      <c r="AG161"/>
      <c r="AH161"/>
    </row>
    <row r="162" spans="15:34" ht="14.4" x14ac:dyDescent="0.3"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  <c r="AE162"/>
      <c r="AF162"/>
      <c r="AG162"/>
      <c r="AH162"/>
    </row>
    <row r="163" spans="15:34" ht="14.4" x14ac:dyDescent="0.3"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  <c r="AE163"/>
      <c r="AF163"/>
      <c r="AG163"/>
      <c r="AH163"/>
    </row>
    <row r="164" spans="15:34" ht="14.4" x14ac:dyDescent="0.3"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  <c r="AE164"/>
      <c r="AF164"/>
      <c r="AG164"/>
      <c r="AH164"/>
    </row>
    <row r="165" spans="15:34" ht="14.4" x14ac:dyDescent="0.3"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  <c r="AE165"/>
      <c r="AF165"/>
      <c r="AG165"/>
      <c r="AH165"/>
    </row>
    <row r="166" spans="15:34" ht="14.4" x14ac:dyDescent="0.3"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  <c r="AE166"/>
      <c r="AF166"/>
      <c r="AG166"/>
      <c r="AH166"/>
    </row>
    <row r="167" spans="15:34" ht="14.4" x14ac:dyDescent="0.3"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  <c r="AE167"/>
      <c r="AF167"/>
      <c r="AG167"/>
      <c r="AH167"/>
    </row>
    <row r="168" spans="15:34" ht="14.4" x14ac:dyDescent="0.3"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  <c r="AE168"/>
      <c r="AF168"/>
      <c r="AG168"/>
      <c r="AH168"/>
    </row>
    <row r="169" spans="15:34" ht="14.4" x14ac:dyDescent="0.3"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  <c r="AE169"/>
      <c r="AF169"/>
      <c r="AG169"/>
      <c r="AH169"/>
    </row>
    <row r="170" spans="15:34" ht="14.4" x14ac:dyDescent="0.3"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  <c r="AE170"/>
      <c r="AF170"/>
      <c r="AG170"/>
      <c r="AH170"/>
    </row>
    <row r="171" spans="15:34" ht="14.4" x14ac:dyDescent="0.3"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  <c r="AE171"/>
      <c r="AF171"/>
      <c r="AG171"/>
      <c r="AH171"/>
    </row>
    <row r="172" spans="15:34" ht="14.4" x14ac:dyDescent="0.3"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  <c r="AE172"/>
      <c r="AF172"/>
      <c r="AG172"/>
      <c r="AH172"/>
    </row>
    <row r="173" spans="15:34" ht="14.4" x14ac:dyDescent="0.3"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  <c r="AE173"/>
      <c r="AF173"/>
      <c r="AG173"/>
      <c r="AH173"/>
    </row>
    <row r="174" spans="15:34" ht="14.4" x14ac:dyDescent="0.3"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  <c r="AE174"/>
      <c r="AF174"/>
      <c r="AG174"/>
      <c r="AH174"/>
    </row>
    <row r="175" spans="15:34" ht="14.4" x14ac:dyDescent="0.3"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  <c r="AE175"/>
      <c r="AF175"/>
      <c r="AG175"/>
      <c r="AH175"/>
    </row>
    <row r="176" spans="15:34" ht="14.4" x14ac:dyDescent="0.3"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  <c r="AE176"/>
      <c r="AF176"/>
      <c r="AG176"/>
      <c r="AH176"/>
    </row>
    <row r="177" spans="15:34" ht="14.4" x14ac:dyDescent="0.3"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  <c r="AE177"/>
      <c r="AF177"/>
      <c r="AG177"/>
      <c r="AH177"/>
    </row>
    <row r="178" spans="15:34" ht="14.4" x14ac:dyDescent="0.3"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  <c r="AE178"/>
      <c r="AF178"/>
      <c r="AG178"/>
      <c r="AH178"/>
    </row>
    <row r="179" spans="15:34" ht="14.4" x14ac:dyDescent="0.3"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  <c r="AE179"/>
      <c r="AF179"/>
      <c r="AG179"/>
      <c r="AH179"/>
    </row>
    <row r="180" spans="15:34" ht="14.4" x14ac:dyDescent="0.3"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  <c r="AE180"/>
      <c r="AF180"/>
      <c r="AG180"/>
      <c r="AH180"/>
    </row>
    <row r="181" spans="15:34" ht="14.4" x14ac:dyDescent="0.3"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  <c r="AE181"/>
      <c r="AF181"/>
      <c r="AG181"/>
      <c r="AH181"/>
    </row>
    <row r="182" spans="15:34" ht="14.4" x14ac:dyDescent="0.3"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  <c r="AE182"/>
      <c r="AF182"/>
      <c r="AG182"/>
      <c r="AH182"/>
    </row>
    <row r="183" spans="15:34" ht="14.4" x14ac:dyDescent="0.3"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  <c r="AE183"/>
      <c r="AF183"/>
      <c r="AG183"/>
      <c r="AH183"/>
    </row>
    <row r="184" spans="15:34" ht="14.4" x14ac:dyDescent="0.3"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  <c r="AE184"/>
      <c r="AF184"/>
      <c r="AG184"/>
      <c r="AH184"/>
    </row>
    <row r="185" spans="15:34" ht="14.4" x14ac:dyDescent="0.3"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  <c r="AE185"/>
      <c r="AF185"/>
      <c r="AG185"/>
      <c r="AH185"/>
    </row>
    <row r="186" spans="15:34" ht="14.4" x14ac:dyDescent="0.3"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  <c r="AE186"/>
      <c r="AF186"/>
      <c r="AG186"/>
      <c r="AH186"/>
    </row>
    <row r="187" spans="15:34" ht="14.4" x14ac:dyDescent="0.3"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  <c r="AE187"/>
      <c r="AF187"/>
      <c r="AG187"/>
      <c r="AH187"/>
    </row>
    <row r="188" spans="15:34" ht="14.4" x14ac:dyDescent="0.3"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  <c r="AE188"/>
      <c r="AF188"/>
      <c r="AG188"/>
      <c r="AH188"/>
    </row>
    <row r="189" spans="15:34" ht="14.4" x14ac:dyDescent="0.3"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  <c r="AE189"/>
      <c r="AF189"/>
      <c r="AG189"/>
      <c r="AH189"/>
    </row>
    <row r="190" spans="15:34" ht="14.4" x14ac:dyDescent="0.3"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  <c r="AE190"/>
      <c r="AF190"/>
      <c r="AG190"/>
      <c r="AH190"/>
    </row>
    <row r="191" spans="15:34" ht="14.4" x14ac:dyDescent="0.3"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  <c r="AE191"/>
      <c r="AF191"/>
      <c r="AG191"/>
      <c r="AH191"/>
    </row>
    <row r="192" spans="15:34" ht="14.4" x14ac:dyDescent="0.3"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  <c r="AE192"/>
      <c r="AF192"/>
      <c r="AG192"/>
      <c r="AH192"/>
    </row>
    <row r="193" spans="15:34" ht="14.4" x14ac:dyDescent="0.3"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  <c r="AE193"/>
      <c r="AF193"/>
      <c r="AG193"/>
      <c r="AH193"/>
    </row>
    <row r="194" spans="15:34" ht="14.4" x14ac:dyDescent="0.3"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  <c r="AE194"/>
      <c r="AF194"/>
      <c r="AG194"/>
      <c r="AH194"/>
    </row>
    <row r="195" spans="15:34" ht="14.4" x14ac:dyDescent="0.3"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  <c r="AE195"/>
      <c r="AF195"/>
      <c r="AG195"/>
      <c r="AH195"/>
    </row>
    <row r="196" spans="15:34" ht="14.4" x14ac:dyDescent="0.3"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  <c r="AE196"/>
      <c r="AF196"/>
      <c r="AG196"/>
      <c r="AH196"/>
    </row>
    <row r="197" spans="15:34" ht="14.4" x14ac:dyDescent="0.3"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 s="1"/>
      <c r="AE197"/>
      <c r="AF197"/>
      <c r="AG197"/>
      <c r="AH197"/>
    </row>
    <row r="198" spans="15:34" ht="14.4" x14ac:dyDescent="0.3"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 s="1"/>
      <c r="AE198"/>
      <c r="AF198"/>
      <c r="AG198"/>
      <c r="AH198"/>
    </row>
    <row r="199" spans="15:34" ht="14.4" x14ac:dyDescent="0.3"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 s="1"/>
      <c r="AE199"/>
      <c r="AF199"/>
      <c r="AG199"/>
      <c r="AH199"/>
    </row>
    <row r="200" spans="15:34" ht="14.4" x14ac:dyDescent="0.3"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 s="1"/>
      <c r="AE200"/>
      <c r="AF200"/>
      <c r="AG200"/>
      <c r="AH200"/>
    </row>
    <row r="201" spans="15:34" ht="14.4" x14ac:dyDescent="0.3"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 s="1"/>
      <c r="AE201"/>
      <c r="AF201"/>
      <c r="AG201"/>
      <c r="AH201"/>
    </row>
    <row r="202" spans="15:34" ht="14.4" x14ac:dyDescent="0.3"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 s="1"/>
      <c r="AE202"/>
      <c r="AF202"/>
      <c r="AG202"/>
      <c r="AH202"/>
    </row>
    <row r="203" spans="15:34" ht="14.4" x14ac:dyDescent="0.3"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 s="1"/>
      <c r="AE203"/>
      <c r="AF203"/>
      <c r="AG203"/>
      <c r="AH203"/>
    </row>
    <row r="204" spans="15:34" ht="14.4" x14ac:dyDescent="0.3"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 s="1"/>
      <c r="AE204"/>
      <c r="AF204"/>
      <c r="AG204"/>
      <c r="AH204"/>
    </row>
    <row r="205" spans="15:34" ht="14.4" x14ac:dyDescent="0.3"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 s="1"/>
      <c r="AE205"/>
      <c r="AF205"/>
      <c r="AG205"/>
      <c r="AH205"/>
    </row>
    <row r="206" spans="15:34" ht="14.4" x14ac:dyDescent="0.3"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 s="1"/>
      <c r="AE206"/>
      <c r="AF206"/>
      <c r="AG206"/>
      <c r="AH206"/>
    </row>
    <row r="207" spans="15:34" ht="14.4" x14ac:dyDescent="0.3"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 s="1"/>
      <c r="AE207"/>
      <c r="AF207"/>
      <c r="AG207"/>
      <c r="AH207"/>
    </row>
    <row r="208" spans="15:34" ht="14.4" x14ac:dyDescent="0.3"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 s="1"/>
      <c r="AE208"/>
      <c r="AF208"/>
      <c r="AG208"/>
      <c r="AH208"/>
    </row>
    <row r="209" spans="15:34" ht="14.4" x14ac:dyDescent="0.3"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 s="1"/>
      <c r="AE209"/>
      <c r="AF209"/>
      <c r="AG209"/>
      <c r="AH209"/>
    </row>
    <row r="210" spans="15:34" ht="14.4" x14ac:dyDescent="0.3"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 s="1"/>
      <c r="AE210"/>
      <c r="AF210"/>
      <c r="AG210"/>
      <c r="AH210"/>
    </row>
    <row r="211" spans="15:34" ht="14.4" x14ac:dyDescent="0.3"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 s="1"/>
      <c r="AE211"/>
      <c r="AF211"/>
      <c r="AG211"/>
      <c r="AH211"/>
    </row>
    <row r="212" spans="15:34" ht="14.4" x14ac:dyDescent="0.3"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 s="1"/>
      <c r="AE212"/>
      <c r="AF212"/>
      <c r="AG212"/>
      <c r="AH212"/>
    </row>
    <row r="213" spans="15:34" ht="14.4" x14ac:dyDescent="0.3"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 s="1"/>
      <c r="AE213"/>
      <c r="AF213"/>
      <c r="AG213"/>
      <c r="AH213"/>
    </row>
    <row r="214" spans="15:34" ht="14.4" x14ac:dyDescent="0.3"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 s="1"/>
      <c r="AE214"/>
      <c r="AF214"/>
      <c r="AG214"/>
      <c r="AH214"/>
    </row>
    <row r="215" spans="15:34" ht="14.4" x14ac:dyDescent="0.3"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 s="1"/>
      <c r="AE215"/>
      <c r="AF215"/>
      <c r="AG215"/>
      <c r="AH215"/>
    </row>
    <row r="216" spans="15:34" ht="14.4" x14ac:dyDescent="0.3"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 s="1"/>
      <c r="AE216"/>
      <c r="AF216"/>
      <c r="AG216"/>
      <c r="AH216"/>
    </row>
    <row r="217" spans="15:34" ht="14.4" x14ac:dyDescent="0.3"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 s="1"/>
      <c r="AE217"/>
      <c r="AF217"/>
      <c r="AG217"/>
      <c r="AH217"/>
    </row>
    <row r="218" spans="15:34" ht="14.4" x14ac:dyDescent="0.3"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 s="1"/>
      <c r="AE218"/>
      <c r="AF218"/>
      <c r="AG218"/>
      <c r="AH218"/>
    </row>
    <row r="219" spans="15:34" ht="14.4" x14ac:dyDescent="0.3"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 s="1"/>
      <c r="AE219"/>
      <c r="AF219"/>
      <c r="AG219"/>
      <c r="AH219"/>
    </row>
    <row r="220" spans="15:34" ht="14.4" x14ac:dyDescent="0.3"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 s="1"/>
      <c r="AE220"/>
      <c r="AF220"/>
      <c r="AG220"/>
      <c r="AH220"/>
    </row>
    <row r="221" spans="15:34" ht="14.4" x14ac:dyDescent="0.3"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 s="1"/>
      <c r="AE221"/>
      <c r="AF221"/>
      <c r="AG221"/>
      <c r="AH221"/>
    </row>
    <row r="222" spans="15:34" ht="14.4" x14ac:dyDescent="0.3"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 s="1"/>
      <c r="AE222"/>
      <c r="AF222"/>
      <c r="AG222"/>
      <c r="AH222"/>
    </row>
    <row r="223" spans="15:34" ht="14.4" x14ac:dyDescent="0.3"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 s="1"/>
      <c r="AE223"/>
      <c r="AF223"/>
      <c r="AG223"/>
      <c r="AH223"/>
    </row>
    <row r="224" spans="15:34" ht="14.4" x14ac:dyDescent="0.3"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 s="1"/>
      <c r="AE224"/>
      <c r="AF224"/>
      <c r="AG224"/>
      <c r="AH224"/>
    </row>
    <row r="225" spans="15:34" ht="14.4" x14ac:dyDescent="0.3"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 s="1"/>
      <c r="AE225"/>
      <c r="AF225"/>
      <c r="AG225"/>
      <c r="AH225"/>
    </row>
    <row r="226" spans="15:34" ht="14.4" x14ac:dyDescent="0.3"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 s="1"/>
      <c r="AE226"/>
      <c r="AF226"/>
      <c r="AG226"/>
      <c r="AH226"/>
    </row>
    <row r="227" spans="15:34" ht="14.4" x14ac:dyDescent="0.3"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 s="1"/>
      <c r="AE227"/>
      <c r="AF227"/>
      <c r="AG227"/>
      <c r="AH227"/>
    </row>
    <row r="228" spans="15:34" ht="14.4" x14ac:dyDescent="0.3"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 s="1"/>
      <c r="AE228"/>
      <c r="AF228"/>
      <c r="AG228"/>
      <c r="AH228"/>
    </row>
    <row r="229" spans="15:34" ht="14.4" x14ac:dyDescent="0.3"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 s="1"/>
      <c r="AE229"/>
      <c r="AF229"/>
      <c r="AG229"/>
      <c r="AH229"/>
    </row>
    <row r="230" spans="15:34" ht="14.4" x14ac:dyDescent="0.3"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 s="1"/>
      <c r="AE230"/>
      <c r="AF230"/>
      <c r="AG230"/>
      <c r="AH230"/>
    </row>
    <row r="231" spans="15:34" ht="14.4" x14ac:dyDescent="0.3"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 s="1"/>
      <c r="AE231"/>
      <c r="AF231"/>
      <c r="AG231"/>
      <c r="AH231"/>
    </row>
    <row r="232" spans="15:34" ht="14.4" x14ac:dyDescent="0.3"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 s="1"/>
      <c r="AE232"/>
      <c r="AF232"/>
      <c r="AG232"/>
      <c r="AH232"/>
    </row>
    <row r="233" spans="15:34" ht="14.4" x14ac:dyDescent="0.3"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 s="1"/>
      <c r="AE233"/>
      <c r="AF233"/>
      <c r="AG233"/>
      <c r="AH233"/>
    </row>
    <row r="234" spans="15:34" ht="14.4" x14ac:dyDescent="0.3"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 s="1"/>
      <c r="AE234"/>
      <c r="AF234"/>
      <c r="AG234"/>
      <c r="AH234"/>
    </row>
    <row r="235" spans="15:34" ht="14.4" x14ac:dyDescent="0.3"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 s="1"/>
      <c r="AE235"/>
      <c r="AF235"/>
      <c r="AG235"/>
      <c r="AH235"/>
    </row>
    <row r="236" spans="15:34" ht="14.4" x14ac:dyDescent="0.3"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 s="1"/>
      <c r="AE236"/>
      <c r="AF236"/>
      <c r="AG236"/>
      <c r="AH236"/>
    </row>
    <row r="237" spans="15:34" ht="14.4" x14ac:dyDescent="0.3"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 s="1"/>
      <c r="AE237"/>
      <c r="AF237"/>
      <c r="AG237"/>
      <c r="AH237"/>
    </row>
    <row r="238" spans="15:34" ht="14.4" x14ac:dyDescent="0.3"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 s="1"/>
      <c r="AE238"/>
      <c r="AF238"/>
      <c r="AG238"/>
      <c r="AH238"/>
    </row>
    <row r="239" spans="15:34" ht="14.4" x14ac:dyDescent="0.3"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 s="1"/>
      <c r="AE239"/>
      <c r="AF239"/>
      <c r="AG239"/>
      <c r="AH239"/>
    </row>
    <row r="240" spans="15:34" ht="14.4" x14ac:dyDescent="0.3"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 s="1"/>
      <c r="AE240"/>
      <c r="AF240"/>
      <c r="AG240"/>
      <c r="AH240"/>
    </row>
    <row r="241" spans="15:34" ht="14.4" x14ac:dyDescent="0.3"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 s="1"/>
      <c r="AE241"/>
      <c r="AF241"/>
      <c r="AG241"/>
      <c r="AH241"/>
    </row>
    <row r="242" spans="15:34" ht="14.4" x14ac:dyDescent="0.3"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 s="1"/>
      <c r="AE242"/>
      <c r="AF242"/>
      <c r="AG242"/>
      <c r="AH242"/>
    </row>
    <row r="243" spans="15:34" ht="14.4" x14ac:dyDescent="0.3"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 s="1"/>
      <c r="AE243"/>
      <c r="AF243"/>
      <c r="AG243"/>
      <c r="AH243"/>
    </row>
    <row r="244" spans="15:34" ht="14.4" x14ac:dyDescent="0.3"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 s="1"/>
      <c r="AE244"/>
      <c r="AF244"/>
      <c r="AG244"/>
      <c r="AH244"/>
    </row>
    <row r="245" spans="15:34" ht="14.4" x14ac:dyDescent="0.3"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 s="1"/>
      <c r="AE245"/>
      <c r="AF245"/>
      <c r="AG245"/>
      <c r="AH245"/>
    </row>
    <row r="246" spans="15:34" ht="14.4" x14ac:dyDescent="0.3"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 s="1"/>
      <c r="AE246"/>
      <c r="AF246"/>
      <c r="AG246"/>
      <c r="AH246"/>
    </row>
    <row r="247" spans="15:34" ht="14.4" x14ac:dyDescent="0.3"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 s="1"/>
      <c r="AE247"/>
      <c r="AF247"/>
      <c r="AG247"/>
      <c r="AH247"/>
    </row>
    <row r="248" spans="15:34" ht="14.4" x14ac:dyDescent="0.3"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 s="1"/>
      <c r="AE248"/>
      <c r="AF248"/>
      <c r="AG248"/>
      <c r="AH248"/>
    </row>
    <row r="249" spans="15:34" ht="14.4" x14ac:dyDescent="0.3"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 s="1"/>
      <c r="AE249"/>
      <c r="AF249"/>
      <c r="AG249"/>
      <c r="AH249"/>
    </row>
    <row r="250" spans="15:34" ht="14.4" x14ac:dyDescent="0.3"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 s="1"/>
      <c r="AE250"/>
      <c r="AF250"/>
      <c r="AG250"/>
      <c r="AH250"/>
    </row>
    <row r="251" spans="15:34" ht="14.4" x14ac:dyDescent="0.3"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 s="1"/>
      <c r="AE251"/>
      <c r="AF251"/>
      <c r="AG251"/>
      <c r="AH251"/>
    </row>
    <row r="252" spans="15:34" ht="14.4" x14ac:dyDescent="0.3"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 s="1"/>
      <c r="AE252"/>
      <c r="AF252"/>
      <c r="AG252"/>
      <c r="AH252"/>
    </row>
    <row r="253" spans="15:34" ht="14.4" x14ac:dyDescent="0.3"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 s="1"/>
      <c r="AE253"/>
      <c r="AF253"/>
      <c r="AG253"/>
      <c r="AH253"/>
    </row>
    <row r="254" spans="15:34" ht="14.4" x14ac:dyDescent="0.3"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 s="1"/>
      <c r="AE254"/>
      <c r="AF254"/>
      <c r="AG254"/>
      <c r="AH254"/>
    </row>
    <row r="255" spans="15:34" ht="14.4" x14ac:dyDescent="0.3"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 s="1"/>
      <c r="AE255"/>
      <c r="AF255"/>
      <c r="AG255"/>
      <c r="AH255"/>
    </row>
    <row r="256" spans="15:34" ht="14.4" x14ac:dyDescent="0.3"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 s="1"/>
      <c r="AE256"/>
      <c r="AF256"/>
      <c r="AG256"/>
      <c r="AH256"/>
    </row>
    <row r="257" spans="15:34" ht="14.4" x14ac:dyDescent="0.3"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 s="1"/>
      <c r="AE257"/>
      <c r="AF257"/>
      <c r="AG257"/>
      <c r="AH257"/>
    </row>
    <row r="258" spans="15:34" ht="14.4" x14ac:dyDescent="0.3"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 s="1"/>
      <c r="AE258"/>
      <c r="AF258"/>
      <c r="AG258"/>
      <c r="AH258"/>
    </row>
    <row r="259" spans="15:34" ht="14.4" x14ac:dyDescent="0.3"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 s="1"/>
      <c r="AE259"/>
      <c r="AF259"/>
      <c r="AG259"/>
      <c r="AH259"/>
    </row>
    <row r="260" spans="15:34" ht="14.4" x14ac:dyDescent="0.3"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 s="1"/>
      <c r="AE260"/>
      <c r="AF260"/>
      <c r="AG260"/>
      <c r="AH260"/>
    </row>
    <row r="261" spans="15:34" ht="14.4" x14ac:dyDescent="0.3"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 s="1"/>
      <c r="AE261"/>
      <c r="AF261"/>
      <c r="AG261"/>
      <c r="AH261"/>
    </row>
    <row r="262" spans="15:34" ht="14.4" x14ac:dyDescent="0.3"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 s="1"/>
      <c r="AE262"/>
      <c r="AF262"/>
      <c r="AG262"/>
      <c r="AH262"/>
    </row>
    <row r="263" spans="15:34" ht="14.4" x14ac:dyDescent="0.3"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 s="1"/>
      <c r="AE263"/>
      <c r="AF263"/>
      <c r="AG263"/>
      <c r="AH263"/>
    </row>
    <row r="264" spans="15:34" ht="14.4" x14ac:dyDescent="0.3"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 s="1"/>
      <c r="AE264"/>
      <c r="AF264"/>
      <c r="AG264"/>
      <c r="AH264"/>
    </row>
    <row r="265" spans="15:34" ht="14.4" x14ac:dyDescent="0.3"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 s="1"/>
      <c r="AE265"/>
      <c r="AF265"/>
      <c r="AG265"/>
      <c r="AH265"/>
    </row>
    <row r="266" spans="15:34" ht="14.4" x14ac:dyDescent="0.3"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 s="1"/>
      <c r="AE266"/>
      <c r="AF266"/>
      <c r="AG266"/>
      <c r="AH266"/>
    </row>
    <row r="267" spans="15:34" ht="14.4" x14ac:dyDescent="0.3"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 s="1"/>
      <c r="AE267"/>
      <c r="AF267"/>
      <c r="AG267"/>
      <c r="AH267"/>
    </row>
    <row r="268" spans="15:34" ht="14.4" x14ac:dyDescent="0.3"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 s="1"/>
      <c r="AE268"/>
      <c r="AF268"/>
      <c r="AG268"/>
      <c r="AH268"/>
    </row>
    <row r="269" spans="15:34" ht="14.4" x14ac:dyDescent="0.3"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 s="1"/>
      <c r="AE269"/>
      <c r="AF269"/>
      <c r="AG269"/>
      <c r="AH269"/>
    </row>
    <row r="270" spans="15:34" ht="14.4" x14ac:dyDescent="0.3"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 s="1"/>
      <c r="AE270"/>
      <c r="AF270"/>
      <c r="AG270"/>
      <c r="AH270"/>
    </row>
    <row r="271" spans="15:34" ht="14.4" x14ac:dyDescent="0.3"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 s="1"/>
      <c r="AE271"/>
      <c r="AF271"/>
      <c r="AG271"/>
      <c r="AH271"/>
    </row>
    <row r="272" spans="15:34" ht="14.4" x14ac:dyDescent="0.3"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 s="1"/>
      <c r="AE272"/>
      <c r="AF272"/>
      <c r="AG272"/>
      <c r="AH272"/>
    </row>
    <row r="273" spans="15:34" ht="14.4" x14ac:dyDescent="0.3"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 s="1"/>
      <c r="AE273"/>
      <c r="AF273"/>
      <c r="AG273"/>
      <c r="AH273"/>
    </row>
    <row r="274" spans="15:34" ht="14.4" x14ac:dyDescent="0.3"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 s="1"/>
      <c r="AE274"/>
      <c r="AF274"/>
      <c r="AG274"/>
      <c r="AH274"/>
    </row>
    <row r="275" spans="15:34" ht="14.4" x14ac:dyDescent="0.3"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 s="1"/>
      <c r="AE275"/>
      <c r="AF275"/>
      <c r="AG275"/>
      <c r="AH275"/>
    </row>
    <row r="276" spans="15:34" ht="14.4" x14ac:dyDescent="0.3"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 s="1"/>
      <c r="AE276"/>
      <c r="AF276"/>
      <c r="AG276"/>
      <c r="AH276"/>
    </row>
    <row r="277" spans="15:34" ht="14.4" x14ac:dyDescent="0.3"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 s="1"/>
      <c r="AE277"/>
      <c r="AF277"/>
      <c r="AG277"/>
      <c r="AH277"/>
    </row>
    <row r="278" spans="15:34" ht="14.4" x14ac:dyDescent="0.3"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 s="1"/>
      <c r="AE278"/>
      <c r="AF278"/>
      <c r="AG278"/>
      <c r="AH278"/>
    </row>
    <row r="279" spans="15:34" ht="14.4" x14ac:dyDescent="0.3"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 s="1"/>
      <c r="AE279"/>
      <c r="AF279"/>
      <c r="AG279"/>
      <c r="AH279"/>
    </row>
    <row r="280" spans="15:34" ht="14.4" x14ac:dyDescent="0.3"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 s="1"/>
      <c r="AE280"/>
      <c r="AF280"/>
      <c r="AG280"/>
      <c r="AH280"/>
    </row>
    <row r="281" spans="15:34" ht="14.4" x14ac:dyDescent="0.3"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 s="1"/>
      <c r="AE281"/>
      <c r="AF281"/>
      <c r="AG281"/>
      <c r="AH281"/>
    </row>
    <row r="282" spans="15:34" ht="14.4" x14ac:dyDescent="0.3"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 s="1"/>
      <c r="AE282"/>
      <c r="AF282"/>
      <c r="AG282"/>
      <c r="AH282"/>
    </row>
    <row r="283" spans="15:34" ht="14.4" x14ac:dyDescent="0.3"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 s="1"/>
      <c r="AE283"/>
      <c r="AF283"/>
      <c r="AG283"/>
      <c r="AH283"/>
    </row>
    <row r="284" spans="15:34" ht="14.4" x14ac:dyDescent="0.3"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 s="1"/>
      <c r="AE284"/>
      <c r="AF284"/>
      <c r="AG284"/>
      <c r="AH284"/>
    </row>
    <row r="285" spans="15:34" ht="14.4" x14ac:dyDescent="0.3"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 s="1"/>
      <c r="AE285"/>
      <c r="AF285"/>
      <c r="AG285"/>
      <c r="AH285"/>
    </row>
    <row r="286" spans="15:34" ht="14.4" x14ac:dyDescent="0.3"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 s="1"/>
      <c r="AE286"/>
      <c r="AF286"/>
      <c r="AG286"/>
      <c r="AH286"/>
    </row>
    <row r="287" spans="15:34" ht="14.4" x14ac:dyDescent="0.3"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 s="1"/>
      <c r="AE287"/>
      <c r="AF287"/>
      <c r="AG287"/>
      <c r="AH287"/>
    </row>
    <row r="288" spans="15:34" ht="14.4" x14ac:dyDescent="0.3"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 s="1"/>
      <c r="AE288"/>
      <c r="AF288"/>
      <c r="AG288"/>
      <c r="AH288"/>
    </row>
    <row r="289" spans="15:34" ht="14.4" x14ac:dyDescent="0.3"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 s="1"/>
      <c r="AE289"/>
      <c r="AF289"/>
      <c r="AG289"/>
      <c r="AH289"/>
    </row>
    <row r="290" spans="15:34" ht="14.4" x14ac:dyDescent="0.3"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 s="1"/>
      <c r="AE290"/>
      <c r="AF290"/>
      <c r="AG290"/>
      <c r="AH290"/>
    </row>
    <row r="291" spans="15:34" ht="14.4" x14ac:dyDescent="0.3"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 s="1"/>
      <c r="AE291"/>
      <c r="AF291"/>
      <c r="AG291"/>
      <c r="AH291"/>
    </row>
    <row r="292" spans="15:34" ht="14.4" x14ac:dyDescent="0.3"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 s="1"/>
      <c r="AE292"/>
      <c r="AF292"/>
      <c r="AG292"/>
      <c r="AH292"/>
    </row>
    <row r="293" spans="15:34" ht="14.4" x14ac:dyDescent="0.3"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 s="1"/>
      <c r="AE293"/>
      <c r="AF293"/>
      <c r="AG293"/>
      <c r="AH293"/>
    </row>
    <row r="294" spans="15:34" ht="14.4" x14ac:dyDescent="0.3"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 s="1"/>
      <c r="AE294"/>
      <c r="AF294"/>
      <c r="AG294"/>
      <c r="AH294"/>
    </row>
    <row r="295" spans="15:34" ht="14.4" x14ac:dyDescent="0.3"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 s="1"/>
      <c r="AE295"/>
      <c r="AF295"/>
      <c r="AG295"/>
      <c r="AH295"/>
    </row>
    <row r="296" spans="15:34" ht="14.4" x14ac:dyDescent="0.3"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 s="1"/>
      <c r="AE296"/>
      <c r="AF296"/>
      <c r="AG296"/>
      <c r="AH296"/>
    </row>
    <row r="297" spans="15:34" ht="14.4" x14ac:dyDescent="0.3"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 s="1"/>
      <c r="AE297"/>
      <c r="AF297"/>
      <c r="AG297"/>
      <c r="AH297"/>
    </row>
    <row r="298" spans="15:34" ht="14.4" x14ac:dyDescent="0.3"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 s="1"/>
      <c r="AE298"/>
      <c r="AF298"/>
      <c r="AG298"/>
      <c r="AH298"/>
    </row>
    <row r="299" spans="15:34" ht="14.4" x14ac:dyDescent="0.3"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 s="1"/>
      <c r="AE299"/>
      <c r="AF299"/>
      <c r="AG299"/>
      <c r="AH299"/>
    </row>
    <row r="300" spans="15:34" ht="14.4" x14ac:dyDescent="0.3"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 s="1"/>
      <c r="AE300"/>
      <c r="AF300"/>
      <c r="AG300"/>
      <c r="AH300"/>
    </row>
    <row r="301" spans="15:34" ht="14.4" x14ac:dyDescent="0.3"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 s="1"/>
      <c r="AE301"/>
      <c r="AF301"/>
      <c r="AG301"/>
      <c r="AH301"/>
    </row>
    <row r="302" spans="15:34" ht="14.4" x14ac:dyDescent="0.3"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 s="1"/>
      <c r="AE302"/>
      <c r="AF302"/>
      <c r="AG302"/>
      <c r="AH302"/>
    </row>
    <row r="303" spans="15:34" ht="14.4" x14ac:dyDescent="0.3"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 s="1"/>
      <c r="AE303"/>
      <c r="AF303"/>
      <c r="AG303"/>
      <c r="AH303"/>
    </row>
    <row r="304" spans="15:34" ht="14.4" x14ac:dyDescent="0.3"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 s="1"/>
      <c r="AE304"/>
      <c r="AF304"/>
      <c r="AG304"/>
      <c r="AH304"/>
    </row>
    <row r="305" spans="15:34" ht="14.4" x14ac:dyDescent="0.3"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 s="1"/>
      <c r="AE305"/>
      <c r="AF305"/>
      <c r="AG305"/>
      <c r="AH305"/>
    </row>
    <row r="306" spans="15:34" ht="14.4" x14ac:dyDescent="0.3"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 s="1"/>
      <c r="AE306"/>
      <c r="AF306"/>
      <c r="AG306"/>
      <c r="AH306"/>
    </row>
    <row r="307" spans="15:34" ht="14.4" x14ac:dyDescent="0.3"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 s="1"/>
      <c r="AE307"/>
      <c r="AF307"/>
      <c r="AG307"/>
      <c r="AH307"/>
    </row>
    <row r="308" spans="15:34" ht="14.4" x14ac:dyDescent="0.3"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 s="1"/>
      <c r="AE308"/>
      <c r="AF308"/>
      <c r="AG308"/>
      <c r="AH308"/>
    </row>
    <row r="309" spans="15:34" ht="14.4" x14ac:dyDescent="0.3"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 s="1"/>
      <c r="AE309"/>
      <c r="AF309"/>
      <c r="AG309"/>
      <c r="AH309"/>
    </row>
    <row r="310" spans="15:34" ht="14.4" x14ac:dyDescent="0.3"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 s="1"/>
      <c r="AE310"/>
      <c r="AF310"/>
      <c r="AG310"/>
      <c r="AH310"/>
    </row>
    <row r="311" spans="15:34" ht="14.4" x14ac:dyDescent="0.3"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 s="1"/>
      <c r="AE311"/>
      <c r="AF311"/>
      <c r="AG311"/>
      <c r="AH311"/>
    </row>
    <row r="312" spans="15:34" ht="14.4" x14ac:dyDescent="0.3"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 s="1"/>
      <c r="AE312"/>
      <c r="AF312"/>
      <c r="AG312"/>
      <c r="AH312"/>
    </row>
    <row r="313" spans="15:34" ht="14.4" x14ac:dyDescent="0.3"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 s="1"/>
      <c r="AE313"/>
      <c r="AF313"/>
      <c r="AG313"/>
      <c r="AH313"/>
    </row>
    <row r="314" spans="15:34" ht="14.4" x14ac:dyDescent="0.3"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 s="1"/>
      <c r="AE314"/>
      <c r="AF314"/>
      <c r="AG314"/>
      <c r="AH314"/>
    </row>
    <row r="315" spans="15:34" ht="14.4" x14ac:dyDescent="0.3"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 s="1"/>
      <c r="AE315"/>
      <c r="AF315"/>
      <c r="AG315"/>
      <c r="AH315"/>
    </row>
    <row r="316" spans="15:34" ht="14.4" x14ac:dyDescent="0.3"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 s="1"/>
      <c r="AE316"/>
      <c r="AF316"/>
      <c r="AG316"/>
      <c r="AH316"/>
    </row>
    <row r="317" spans="15:34" ht="14.4" x14ac:dyDescent="0.3"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 s="1"/>
      <c r="AE317"/>
      <c r="AF317"/>
      <c r="AG317"/>
      <c r="AH317"/>
    </row>
    <row r="318" spans="15:34" ht="14.4" x14ac:dyDescent="0.3"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 s="1"/>
      <c r="AE318"/>
      <c r="AF318"/>
      <c r="AG318"/>
      <c r="AH318"/>
    </row>
    <row r="319" spans="15:34" ht="14.4" x14ac:dyDescent="0.3"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 s="1"/>
      <c r="AE319"/>
      <c r="AF319"/>
      <c r="AG319"/>
      <c r="AH319"/>
    </row>
    <row r="320" spans="15:34" ht="14.4" x14ac:dyDescent="0.3"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 s="1"/>
      <c r="AE320"/>
      <c r="AF320"/>
      <c r="AG320"/>
      <c r="AH320"/>
    </row>
    <row r="321" spans="15:34" ht="14.4" x14ac:dyDescent="0.3"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 s="1"/>
      <c r="AE321"/>
      <c r="AF321"/>
      <c r="AG321"/>
      <c r="AH321"/>
    </row>
    <row r="322" spans="15:34" ht="14.4" x14ac:dyDescent="0.3"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 s="1"/>
      <c r="AE322"/>
      <c r="AF322"/>
      <c r="AG322"/>
      <c r="AH322"/>
    </row>
    <row r="323" spans="15:34" ht="14.4" x14ac:dyDescent="0.3"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 s="1"/>
      <c r="AE323"/>
      <c r="AF323"/>
      <c r="AG323"/>
      <c r="AH323"/>
    </row>
    <row r="324" spans="15:34" ht="14.4" x14ac:dyDescent="0.3"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 s="1"/>
      <c r="AE324"/>
      <c r="AF324"/>
      <c r="AG324"/>
      <c r="AH324"/>
    </row>
    <row r="325" spans="15:34" ht="14.4" x14ac:dyDescent="0.3"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 s="1"/>
      <c r="AE325"/>
      <c r="AF325"/>
      <c r="AG325"/>
      <c r="AH325"/>
    </row>
    <row r="326" spans="15:34" ht="14.4" x14ac:dyDescent="0.3"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 s="1"/>
      <c r="AE326"/>
      <c r="AF326"/>
      <c r="AG326"/>
      <c r="AH326"/>
    </row>
    <row r="327" spans="15:34" ht="14.4" x14ac:dyDescent="0.3"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 s="1"/>
      <c r="AE327"/>
      <c r="AF327"/>
      <c r="AG327"/>
      <c r="AH327"/>
    </row>
    <row r="328" spans="15:34" ht="14.4" x14ac:dyDescent="0.3"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 s="1"/>
      <c r="AE328"/>
      <c r="AF328"/>
      <c r="AG328"/>
      <c r="AH328"/>
    </row>
    <row r="329" spans="15:34" ht="14.4" x14ac:dyDescent="0.3"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 s="1"/>
      <c r="AE329"/>
      <c r="AF329"/>
      <c r="AG329"/>
      <c r="AH329"/>
    </row>
    <row r="330" spans="15:34" ht="14.4" x14ac:dyDescent="0.3"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 s="1"/>
      <c r="AE330"/>
      <c r="AF330"/>
      <c r="AG330"/>
      <c r="AH330"/>
    </row>
    <row r="331" spans="15:34" ht="14.4" x14ac:dyDescent="0.3"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 s="1"/>
      <c r="AE331"/>
      <c r="AF331"/>
      <c r="AG331"/>
      <c r="AH331"/>
    </row>
    <row r="332" spans="15:34" ht="14.4" x14ac:dyDescent="0.3"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 s="1"/>
      <c r="AE332"/>
      <c r="AF332"/>
      <c r="AG332"/>
      <c r="AH332"/>
    </row>
    <row r="333" spans="15:34" ht="14.4" x14ac:dyDescent="0.3"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 s="1"/>
      <c r="AE333"/>
      <c r="AF333"/>
      <c r="AG333"/>
      <c r="AH333"/>
    </row>
    <row r="334" spans="15:34" ht="14.4" x14ac:dyDescent="0.3"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 s="1"/>
      <c r="AE334"/>
      <c r="AF334"/>
      <c r="AG334"/>
      <c r="AH334"/>
    </row>
    <row r="335" spans="15:34" ht="14.4" x14ac:dyDescent="0.3"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 s="1"/>
      <c r="AE335"/>
      <c r="AF335"/>
      <c r="AG335"/>
      <c r="AH335"/>
    </row>
    <row r="336" spans="15:34" ht="14.4" x14ac:dyDescent="0.3"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 s="1"/>
      <c r="AE336"/>
      <c r="AF336"/>
      <c r="AG336"/>
      <c r="AH336"/>
    </row>
    <row r="337" spans="15:34" ht="14.4" x14ac:dyDescent="0.3"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 s="1"/>
      <c r="AE337"/>
      <c r="AF337"/>
      <c r="AG337"/>
      <c r="AH337"/>
    </row>
    <row r="338" spans="15:34" ht="14.4" x14ac:dyDescent="0.3"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 s="1"/>
      <c r="AE338"/>
      <c r="AF338"/>
      <c r="AG338"/>
      <c r="AH338"/>
    </row>
    <row r="339" spans="15:34" ht="14.4" x14ac:dyDescent="0.3"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 s="1"/>
      <c r="AE339"/>
      <c r="AF339"/>
      <c r="AG339"/>
      <c r="AH339"/>
    </row>
    <row r="340" spans="15:34" ht="14.4" x14ac:dyDescent="0.3"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 s="1"/>
      <c r="AE340"/>
      <c r="AF340"/>
      <c r="AG340"/>
      <c r="AH340"/>
    </row>
    <row r="341" spans="15:34" ht="14.4" x14ac:dyDescent="0.3"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 s="1"/>
      <c r="AE341"/>
      <c r="AF341"/>
      <c r="AG341"/>
      <c r="AH341"/>
    </row>
    <row r="342" spans="15:34" ht="14.4" x14ac:dyDescent="0.3"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 s="1"/>
      <c r="AE342"/>
      <c r="AF342"/>
      <c r="AG342"/>
      <c r="AH342"/>
    </row>
    <row r="343" spans="15:34" ht="14.4" x14ac:dyDescent="0.3"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 s="1"/>
      <c r="AE343"/>
      <c r="AF343"/>
      <c r="AG343"/>
      <c r="AH343"/>
    </row>
    <row r="344" spans="15:34" ht="14.4" x14ac:dyDescent="0.3"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 s="1"/>
      <c r="AE344"/>
      <c r="AF344"/>
      <c r="AG344"/>
      <c r="AH344"/>
    </row>
    <row r="345" spans="15:34" ht="14.4" x14ac:dyDescent="0.3"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 s="1"/>
      <c r="AE345"/>
      <c r="AF345"/>
      <c r="AG345"/>
      <c r="AH345"/>
    </row>
    <row r="346" spans="15:34" ht="14.4" x14ac:dyDescent="0.3"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 s="1"/>
      <c r="AE346"/>
      <c r="AF346"/>
      <c r="AG346"/>
      <c r="AH346"/>
    </row>
    <row r="347" spans="15:34" ht="14.4" x14ac:dyDescent="0.3"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 s="1"/>
      <c r="AE347"/>
      <c r="AF347"/>
      <c r="AG347"/>
      <c r="AH347"/>
    </row>
    <row r="348" spans="15:34" ht="14.4" x14ac:dyDescent="0.3"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 s="1"/>
      <c r="AE348"/>
      <c r="AF348"/>
      <c r="AG348"/>
      <c r="AH348"/>
    </row>
    <row r="349" spans="15:34" ht="14.4" x14ac:dyDescent="0.3"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 s="1"/>
      <c r="AE349"/>
      <c r="AF349"/>
      <c r="AG349"/>
      <c r="AH349"/>
    </row>
    <row r="350" spans="15:34" ht="14.4" x14ac:dyDescent="0.3"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 s="1"/>
      <c r="AE350"/>
      <c r="AF350"/>
      <c r="AG350"/>
      <c r="AH350"/>
    </row>
    <row r="351" spans="15:34" ht="14.4" x14ac:dyDescent="0.3"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 s="1"/>
      <c r="AE351"/>
      <c r="AF351"/>
      <c r="AG351"/>
      <c r="AH351"/>
    </row>
    <row r="352" spans="15:34" ht="14.4" x14ac:dyDescent="0.3"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 s="1"/>
      <c r="AE352"/>
      <c r="AF352"/>
      <c r="AG352"/>
      <c r="AH352"/>
    </row>
    <row r="353" spans="15:34" ht="14.4" x14ac:dyDescent="0.3"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 s="1"/>
      <c r="AE353"/>
      <c r="AF353"/>
      <c r="AG353"/>
      <c r="AH353"/>
    </row>
    <row r="354" spans="15:34" ht="14.4" x14ac:dyDescent="0.3"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 s="1"/>
      <c r="AE354"/>
      <c r="AF354"/>
      <c r="AG354"/>
      <c r="AH354"/>
    </row>
    <row r="355" spans="15:34" ht="14.4" x14ac:dyDescent="0.3"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 s="1"/>
      <c r="AE355"/>
      <c r="AF355"/>
      <c r="AG355"/>
      <c r="AH355"/>
    </row>
    <row r="356" spans="15:34" ht="14.4" x14ac:dyDescent="0.3"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 s="1"/>
      <c r="AE356"/>
      <c r="AF356"/>
      <c r="AG356"/>
      <c r="AH356"/>
    </row>
    <row r="357" spans="15:34" ht="14.4" x14ac:dyDescent="0.3"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 s="1"/>
      <c r="AE357"/>
      <c r="AF357"/>
      <c r="AG357"/>
      <c r="AH357"/>
    </row>
    <row r="358" spans="15:34" ht="14.4" x14ac:dyDescent="0.3"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 s="1"/>
      <c r="AE358"/>
      <c r="AF358"/>
      <c r="AG358"/>
      <c r="AH358"/>
    </row>
    <row r="359" spans="15:34" ht="14.4" x14ac:dyDescent="0.3"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 s="1"/>
      <c r="AE359"/>
      <c r="AF359"/>
      <c r="AG359"/>
      <c r="AH359"/>
    </row>
    <row r="360" spans="15:34" ht="14.4" x14ac:dyDescent="0.3"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 s="1"/>
      <c r="AE360"/>
      <c r="AF360"/>
      <c r="AG360"/>
      <c r="AH360"/>
    </row>
    <row r="361" spans="15:34" ht="14.4" x14ac:dyDescent="0.3"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 s="1"/>
      <c r="AE361"/>
      <c r="AF361"/>
      <c r="AG361"/>
      <c r="AH361"/>
    </row>
    <row r="362" spans="15:34" ht="14.4" x14ac:dyDescent="0.3"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 s="1"/>
      <c r="AE362"/>
      <c r="AF362"/>
      <c r="AG362"/>
      <c r="AH362"/>
    </row>
    <row r="363" spans="15:34" ht="14.4" x14ac:dyDescent="0.3"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 s="1"/>
      <c r="AE363"/>
      <c r="AF363"/>
      <c r="AG363"/>
      <c r="AH363"/>
    </row>
    <row r="364" spans="15:34" ht="14.4" x14ac:dyDescent="0.3"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 s="1"/>
      <c r="AE364"/>
      <c r="AF364"/>
      <c r="AG364"/>
      <c r="AH364"/>
    </row>
    <row r="365" spans="15:34" ht="14.4" x14ac:dyDescent="0.3"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 s="1"/>
      <c r="AE365"/>
      <c r="AF365"/>
      <c r="AG365"/>
      <c r="AH365"/>
    </row>
    <row r="366" spans="15:34" ht="14.4" x14ac:dyDescent="0.3"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 s="1"/>
      <c r="AE366"/>
      <c r="AF366"/>
      <c r="AG366"/>
      <c r="AH366"/>
    </row>
    <row r="367" spans="15:34" ht="14.4" x14ac:dyDescent="0.3"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 s="1"/>
      <c r="AE367"/>
      <c r="AF367"/>
      <c r="AG367"/>
      <c r="AH367"/>
    </row>
    <row r="368" spans="15:34" ht="14.4" x14ac:dyDescent="0.3"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 s="1"/>
      <c r="AE368"/>
      <c r="AF368"/>
      <c r="AG368"/>
      <c r="AH368"/>
    </row>
    <row r="369" spans="15:34" ht="14.4" x14ac:dyDescent="0.3"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 s="1"/>
      <c r="AE369"/>
      <c r="AF369"/>
      <c r="AG369"/>
      <c r="AH369"/>
    </row>
    <row r="370" spans="15:34" ht="14.4" x14ac:dyDescent="0.3"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 s="1"/>
      <c r="AE370"/>
      <c r="AF370"/>
      <c r="AG370"/>
      <c r="AH370"/>
    </row>
    <row r="371" spans="15:34" ht="14.4" x14ac:dyDescent="0.3"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 s="1"/>
      <c r="AE371"/>
      <c r="AF371"/>
      <c r="AG371"/>
      <c r="AH371"/>
    </row>
    <row r="372" spans="15:34" ht="14.4" x14ac:dyDescent="0.3"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 s="1"/>
      <c r="AE372"/>
      <c r="AF372"/>
      <c r="AG372"/>
      <c r="AH372"/>
    </row>
    <row r="373" spans="15:34" ht="14.4" x14ac:dyDescent="0.3"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 s="1"/>
      <c r="AE373"/>
      <c r="AF373"/>
      <c r="AG373"/>
      <c r="AH373"/>
    </row>
    <row r="374" spans="15:34" ht="14.4" x14ac:dyDescent="0.3"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 s="1"/>
      <c r="AE374"/>
      <c r="AF374"/>
      <c r="AG374"/>
      <c r="AH374"/>
    </row>
    <row r="375" spans="15:34" ht="14.4" x14ac:dyDescent="0.3"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 s="1"/>
      <c r="AE375"/>
      <c r="AF375"/>
      <c r="AG375"/>
      <c r="AH375"/>
    </row>
    <row r="376" spans="15:34" ht="14.4" x14ac:dyDescent="0.3"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 s="1"/>
      <c r="AE376"/>
      <c r="AF376"/>
      <c r="AG376"/>
      <c r="AH376"/>
    </row>
    <row r="377" spans="15:34" ht="14.4" x14ac:dyDescent="0.3"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 s="1"/>
      <c r="AE377"/>
      <c r="AF377"/>
      <c r="AG377"/>
      <c r="AH377"/>
    </row>
    <row r="378" spans="15:34" ht="14.4" x14ac:dyDescent="0.3"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 s="1"/>
      <c r="AE378"/>
      <c r="AF378"/>
      <c r="AG378"/>
      <c r="AH378"/>
    </row>
    <row r="379" spans="15:34" ht="14.4" x14ac:dyDescent="0.3"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 s="1"/>
      <c r="AE379"/>
      <c r="AF379"/>
      <c r="AG379"/>
      <c r="AH379"/>
    </row>
    <row r="380" spans="15:34" ht="14.4" x14ac:dyDescent="0.3"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 s="1"/>
      <c r="AE380"/>
      <c r="AF380"/>
      <c r="AG380"/>
      <c r="AH380"/>
    </row>
    <row r="381" spans="15:34" ht="14.4" x14ac:dyDescent="0.3"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 s="1"/>
      <c r="AE381"/>
      <c r="AF381"/>
      <c r="AG381"/>
      <c r="AH381"/>
    </row>
    <row r="382" spans="15:34" ht="14.4" x14ac:dyDescent="0.3"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 s="1"/>
      <c r="AE382"/>
      <c r="AF382"/>
      <c r="AG382"/>
      <c r="AH382"/>
    </row>
    <row r="383" spans="15:34" ht="14.4" x14ac:dyDescent="0.3"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 s="1"/>
      <c r="AE383"/>
      <c r="AF383"/>
      <c r="AG383"/>
      <c r="AH383"/>
    </row>
    <row r="384" spans="15:34" ht="14.4" x14ac:dyDescent="0.3"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 s="1"/>
      <c r="AE384"/>
      <c r="AF384"/>
      <c r="AG384"/>
      <c r="AH384"/>
    </row>
    <row r="385" spans="15:34" ht="14.4" x14ac:dyDescent="0.3"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 s="1"/>
      <c r="AE385"/>
      <c r="AF385"/>
      <c r="AG385"/>
      <c r="AH385"/>
    </row>
    <row r="386" spans="15:34" ht="14.4" x14ac:dyDescent="0.3"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 s="1"/>
      <c r="AE386"/>
      <c r="AF386"/>
      <c r="AG386"/>
      <c r="AH386"/>
    </row>
    <row r="387" spans="15:34" ht="14.4" x14ac:dyDescent="0.3"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 s="1"/>
      <c r="AE387"/>
      <c r="AF387"/>
      <c r="AG387"/>
      <c r="AH387"/>
    </row>
    <row r="388" spans="15:34" ht="14.4" x14ac:dyDescent="0.3"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 s="1"/>
      <c r="AE388"/>
      <c r="AF388"/>
      <c r="AG388"/>
      <c r="AH388"/>
    </row>
    <row r="389" spans="15:34" ht="14.4" x14ac:dyDescent="0.3"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 s="1"/>
      <c r="AE389"/>
      <c r="AF389"/>
      <c r="AG389"/>
      <c r="AH389"/>
    </row>
    <row r="390" spans="15:34" ht="14.4" x14ac:dyDescent="0.3"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 s="1"/>
      <c r="AE390"/>
      <c r="AF390"/>
      <c r="AG390"/>
      <c r="AH390"/>
    </row>
    <row r="391" spans="15:34" ht="14.4" x14ac:dyDescent="0.3"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 s="1"/>
      <c r="AE391"/>
      <c r="AF391"/>
      <c r="AG391"/>
      <c r="AH391"/>
    </row>
    <row r="392" spans="15:34" ht="14.4" x14ac:dyDescent="0.3"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 s="1"/>
      <c r="AE392"/>
      <c r="AF392"/>
      <c r="AG392"/>
      <c r="AH392"/>
    </row>
    <row r="393" spans="15:34" ht="14.4" x14ac:dyDescent="0.3"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 s="1"/>
      <c r="AE393"/>
      <c r="AF393"/>
      <c r="AG393"/>
      <c r="AH393"/>
    </row>
    <row r="394" spans="15:34" ht="14.4" x14ac:dyDescent="0.3"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 s="1"/>
      <c r="AE394"/>
      <c r="AF394"/>
      <c r="AG394"/>
      <c r="AH394"/>
    </row>
    <row r="395" spans="15:34" ht="14.4" x14ac:dyDescent="0.3"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 s="1"/>
      <c r="AE395"/>
      <c r="AF395"/>
      <c r="AG395"/>
      <c r="AH395"/>
    </row>
    <row r="396" spans="15:34" ht="14.4" x14ac:dyDescent="0.3"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 s="1"/>
      <c r="AE396"/>
      <c r="AF396"/>
      <c r="AG396"/>
      <c r="AH396"/>
    </row>
    <row r="397" spans="15:34" ht="14.4" x14ac:dyDescent="0.3"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 s="1"/>
      <c r="AE397"/>
      <c r="AF397"/>
      <c r="AG397"/>
      <c r="AH397"/>
    </row>
    <row r="398" spans="15:34" ht="14.4" x14ac:dyDescent="0.3"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 s="1"/>
      <c r="AE398"/>
      <c r="AF398"/>
      <c r="AG398"/>
      <c r="AH398"/>
    </row>
    <row r="399" spans="15:34" ht="14.4" x14ac:dyDescent="0.3"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 s="1"/>
      <c r="AE399"/>
      <c r="AF399"/>
      <c r="AG399"/>
      <c r="AH399"/>
    </row>
    <row r="400" spans="15:34" ht="14.4" x14ac:dyDescent="0.3"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 s="1"/>
      <c r="AE400"/>
      <c r="AF400"/>
      <c r="AG400"/>
      <c r="AH400"/>
    </row>
    <row r="401" spans="15:34" ht="14.4" x14ac:dyDescent="0.3"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 s="1"/>
      <c r="AE401"/>
      <c r="AF401"/>
      <c r="AG401"/>
      <c r="AH401"/>
    </row>
    <row r="402" spans="15:34" ht="14.4" x14ac:dyDescent="0.3"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 s="1"/>
      <c r="AE402"/>
      <c r="AF402"/>
      <c r="AG402"/>
      <c r="AH402"/>
    </row>
    <row r="403" spans="15:34" ht="14.4" x14ac:dyDescent="0.3"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 s="1"/>
      <c r="AE403"/>
      <c r="AF403"/>
      <c r="AG403"/>
      <c r="AH403"/>
    </row>
    <row r="404" spans="15:34" ht="14.4" x14ac:dyDescent="0.3"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 s="1"/>
      <c r="AE404"/>
      <c r="AF404"/>
      <c r="AG404"/>
      <c r="AH404"/>
    </row>
    <row r="405" spans="15:34" ht="14.4" x14ac:dyDescent="0.3"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 s="1"/>
      <c r="AE405"/>
      <c r="AF405"/>
      <c r="AG405"/>
      <c r="AH405"/>
    </row>
    <row r="406" spans="15:34" ht="14.4" x14ac:dyDescent="0.3"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 s="1"/>
      <c r="AE406"/>
      <c r="AF406"/>
      <c r="AG406"/>
      <c r="AH406"/>
    </row>
    <row r="407" spans="15:34" ht="14.4" x14ac:dyDescent="0.3"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 s="1"/>
      <c r="AE407"/>
      <c r="AF407"/>
      <c r="AG407"/>
      <c r="AH407"/>
    </row>
    <row r="408" spans="15:34" ht="14.4" x14ac:dyDescent="0.3"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 s="1"/>
      <c r="AE408"/>
      <c r="AF408"/>
      <c r="AG408"/>
      <c r="AH408"/>
    </row>
    <row r="409" spans="15:34" ht="14.4" x14ac:dyDescent="0.3"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 s="1"/>
      <c r="AE409"/>
      <c r="AF409"/>
      <c r="AG409"/>
      <c r="AH409"/>
    </row>
    <row r="410" spans="15:34" ht="14.4" x14ac:dyDescent="0.3"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 s="1"/>
      <c r="AE410"/>
      <c r="AF410"/>
      <c r="AG410"/>
      <c r="AH410"/>
    </row>
    <row r="411" spans="15:34" ht="14.4" x14ac:dyDescent="0.3"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 s="1"/>
      <c r="AE411"/>
      <c r="AF411"/>
      <c r="AG411"/>
      <c r="AH411"/>
    </row>
    <row r="412" spans="15:34" ht="14.4" x14ac:dyDescent="0.3"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 s="1"/>
      <c r="AE412"/>
      <c r="AF412"/>
      <c r="AG412"/>
      <c r="AH412"/>
    </row>
    <row r="413" spans="15:34" ht="14.4" x14ac:dyDescent="0.3"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 s="1"/>
      <c r="AE413"/>
      <c r="AF413"/>
      <c r="AG413"/>
      <c r="AH413"/>
    </row>
    <row r="414" spans="15:34" ht="14.4" x14ac:dyDescent="0.3"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 s="1"/>
      <c r="AE414"/>
      <c r="AF414"/>
      <c r="AG414"/>
      <c r="AH414"/>
    </row>
    <row r="415" spans="15:34" ht="14.4" x14ac:dyDescent="0.3"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 s="1"/>
      <c r="AE415"/>
      <c r="AF415"/>
      <c r="AG415"/>
      <c r="AH415"/>
    </row>
    <row r="416" spans="15:34" ht="14.4" x14ac:dyDescent="0.3"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 s="1"/>
      <c r="AE416"/>
      <c r="AF416"/>
      <c r="AG416"/>
      <c r="AH416"/>
    </row>
    <row r="417" spans="15:34" ht="14.4" x14ac:dyDescent="0.3"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 s="1"/>
      <c r="AE417"/>
      <c r="AF417"/>
      <c r="AG417"/>
      <c r="AH417"/>
    </row>
    <row r="418" spans="15:34" ht="14.4" x14ac:dyDescent="0.3"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 s="1"/>
      <c r="AE418"/>
      <c r="AF418"/>
      <c r="AG418"/>
      <c r="AH418"/>
    </row>
    <row r="419" spans="15:34" ht="14.4" x14ac:dyDescent="0.3"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 s="1"/>
      <c r="AE419"/>
      <c r="AF419"/>
      <c r="AG419"/>
      <c r="AH419"/>
    </row>
    <row r="420" spans="15:34" ht="14.4" x14ac:dyDescent="0.3"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 s="1"/>
      <c r="AE420"/>
      <c r="AF420"/>
      <c r="AG420"/>
      <c r="AH420"/>
    </row>
    <row r="421" spans="15:34" ht="14.4" x14ac:dyDescent="0.3"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 s="1"/>
      <c r="AE421"/>
      <c r="AF421"/>
      <c r="AG421"/>
      <c r="AH421"/>
    </row>
    <row r="422" spans="15:34" ht="14.4" x14ac:dyDescent="0.3"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 s="1"/>
      <c r="AE422"/>
      <c r="AF422"/>
      <c r="AG422"/>
      <c r="AH422"/>
    </row>
    <row r="423" spans="15:34" ht="14.4" x14ac:dyDescent="0.3"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 s="1"/>
      <c r="AE423"/>
      <c r="AF423"/>
      <c r="AG423"/>
      <c r="AH423"/>
    </row>
    <row r="424" spans="15:34" ht="14.4" x14ac:dyDescent="0.3"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 s="1"/>
      <c r="AE424"/>
      <c r="AF424"/>
      <c r="AG424"/>
      <c r="AH424"/>
    </row>
    <row r="425" spans="15:34" ht="14.4" x14ac:dyDescent="0.3"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 s="1"/>
      <c r="AE425"/>
      <c r="AF425"/>
      <c r="AG425"/>
      <c r="AH425"/>
    </row>
    <row r="426" spans="15:34" ht="14.4" x14ac:dyDescent="0.3"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 s="1"/>
      <c r="AE426"/>
      <c r="AF426"/>
      <c r="AG426"/>
      <c r="AH426"/>
    </row>
    <row r="427" spans="15:34" ht="14.4" x14ac:dyDescent="0.3"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 s="1"/>
      <c r="AE427"/>
      <c r="AF427"/>
      <c r="AG427"/>
      <c r="AH427"/>
    </row>
    <row r="428" spans="15:34" ht="14.4" x14ac:dyDescent="0.3"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 s="1"/>
      <c r="AE428"/>
      <c r="AF428"/>
      <c r="AG428"/>
      <c r="AH428"/>
    </row>
    <row r="429" spans="15:34" ht="14.4" x14ac:dyDescent="0.3"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 s="1"/>
      <c r="AE429"/>
      <c r="AF429"/>
      <c r="AG429"/>
      <c r="AH429"/>
    </row>
    <row r="430" spans="15:34" ht="14.4" x14ac:dyDescent="0.3"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 s="1"/>
      <c r="AE430"/>
      <c r="AF430"/>
      <c r="AG430"/>
      <c r="AH430"/>
    </row>
    <row r="431" spans="15:34" ht="14.4" x14ac:dyDescent="0.3"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 s="1"/>
      <c r="AE431"/>
      <c r="AF431"/>
      <c r="AG431"/>
      <c r="AH431"/>
    </row>
    <row r="432" spans="15:34" ht="14.4" x14ac:dyDescent="0.3"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 s="1"/>
      <c r="AE432"/>
      <c r="AF432"/>
      <c r="AG432"/>
      <c r="AH432"/>
    </row>
    <row r="433" spans="15:34" ht="14.4" x14ac:dyDescent="0.3"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 s="1"/>
      <c r="AE433"/>
      <c r="AF433"/>
      <c r="AG433"/>
      <c r="AH433"/>
    </row>
    <row r="434" spans="15:34" ht="14.4" x14ac:dyDescent="0.3"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 s="1"/>
      <c r="AE434"/>
      <c r="AF434"/>
      <c r="AG434"/>
      <c r="AH434"/>
    </row>
    <row r="435" spans="15:34" ht="14.4" x14ac:dyDescent="0.3"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 s="1"/>
      <c r="AE435"/>
      <c r="AF435"/>
      <c r="AG435"/>
      <c r="AH435"/>
    </row>
    <row r="436" spans="15:34" ht="14.4" x14ac:dyDescent="0.3"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 s="1"/>
      <c r="AE436"/>
      <c r="AF436"/>
      <c r="AG436"/>
      <c r="AH436"/>
    </row>
    <row r="437" spans="15:34" ht="14.4" x14ac:dyDescent="0.3"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 s="1"/>
      <c r="AE437"/>
      <c r="AF437"/>
      <c r="AG437"/>
      <c r="AH437"/>
    </row>
    <row r="438" spans="15:34" ht="14.4" x14ac:dyDescent="0.3"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 s="1"/>
      <c r="AE438"/>
      <c r="AF438"/>
      <c r="AG438"/>
      <c r="AH438"/>
    </row>
    <row r="439" spans="15:34" ht="14.4" x14ac:dyDescent="0.3"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 s="1"/>
      <c r="AE439"/>
      <c r="AF439"/>
      <c r="AG439"/>
      <c r="AH439"/>
    </row>
    <row r="440" spans="15:34" ht="14.4" x14ac:dyDescent="0.3"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 s="1"/>
      <c r="AE440"/>
      <c r="AF440"/>
      <c r="AG440"/>
      <c r="AH440"/>
    </row>
    <row r="441" spans="15:34" ht="14.4" x14ac:dyDescent="0.3"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 s="1"/>
      <c r="AE441"/>
      <c r="AF441"/>
      <c r="AG441"/>
      <c r="AH441"/>
    </row>
    <row r="442" spans="15:34" ht="14.4" x14ac:dyDescent="0.3"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 s="1"/>
      <c r="AE442"/>
      <c r="AF442"/>
      <c r="AG442"/>
      <c r="AH442"/>
    </row>
    <row r="443" spans="15:34" ht="14.4" x14ac:dyDescent="0.3"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 s="1"/>
      <c r="AE443"/>
      <c r="AF443"/>
      <c r="AG443"/>
      <c r="AH443"/>
    </row>
    <row r="444" spans="15:34" ht="14.4" x14ac:dyDescent="0.3"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 s="1"/>
      <c r="AE444"/>
      <c r="AF444"/>
      <c r="AG444"/>
      <c r="AH444"/>
    </row>
    <row r="445" spans="15:34" ht="14.4" x14ac:dyDescent="0.3"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 s="1"/>
      <c r="AE445"/>
      <c r="AF445"/>
      <c r="AG445"/>
      <c r="AH445"/>
    </row>
    <row r="446" spans="15:34" ht="14.4" x14ac:dyDescent="0.3"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 s="1"/>
      <c r="AE446"/>
      <c r="AF446"/>
      <c r="AG446"/>
      <c r="AH446"/>
    </row>
    <row r="447" spans="15:34" ht="14.4" x14ac:dyDescent="0.3"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 s="1"/>
      <c r="AE447"/>
      <c r="AF447"/>
      <c r="AG447"/>
      <c r="AH447"/>
    </row>
    <row r="448" spans="15:34" ht="14.4" x14ac:dyDescent="0.3"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 s="1"/>
      <c r="AE448"/>
      <c r="AF448"/>
      <c r="AG448"/>
      <c r="AH448"/>
    </row>
    <row r="449" spans="15:34" ht="14.4" x14ac:dyDescent="0.3"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 s="1"/>
      <c r="AE449"/>
      <c r="AF449"/>
      <c r="AG449"/>
      <c r="AH449"/>
    </row>
    <row r="450" spans="15:34" ht="14.4" x14ac:dyDescent="0.3"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 s="1"/>
      <c r="AE450"/>
      <c r="AF450"/>
      <c r="AG450"/>
      <c r="AH450"/>
    </row>
    <row r="451" spans="15:34" ht="14.4" x14ac:dyDescent="0.3"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 s="1"/>
      <c r="AE451"/>
      <c r="AF451"/>
      <c r="AG451"/>
      <c r="AH451"/>
    </row>
    <row r="452" spans="15:34" ht="14.4" x14ac:dyDescent="0.3"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 s="1"/>
      <c r="AE452"/>
      <c r="AF452"/>
      <c r="AG452"/>
      <c r="AH452"/>
    </row>
    <row r="453" spans="15:34" ht="14.4" x14ac:dyDescent="0.3"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 s="1"/>
      <c r="AE453"/>
      <c r="AF453"/>
      <c r="AG453"/>
      <c r="AH453"/>
    </row>
    <row r="454" spans="15:34" ht="14.4" x14ac:dyDescent="0.3"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 s="1"/>
      <c r="AE454"/>
      <c r="AF454"/>
      <c r="AG454"/>
      <c r="AH454"/>
    </row>
    <row r="455" spans="15:34" ht="14.4" x14ac:dyDescent="0.3"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 s="1"/>
      <c r="AE455"/>
      <c r="AF455"/>
      <c r="AG455"/>
      <c r="AH455"/>
    </row>
    <row r="456" spans="15:34" ht="14.4" x14ac:dyDescent="0.3"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 s="1"/>
      <c r="AE456"/>
      <c r="AF456"/>
      <c r="AG456"/>
      <c r="AH456"/>
    </row>
    <row r="457" spans="15:34" ht="14.4" x14ac:dyDescent="0.3"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 s="1"/>
      <c r="AE457"/>
      <c r="AF457"/>
      <c r="AG457"/>
      <c r="AH457"/>
    </row>
    <row r="458" spans="15:34" ht="14.4" x14ac:dyDescent="0.3"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 s="1"/>
      <c r="AE458"/>
      <c r="AF458"/>
      <c r="AG458"/>
      <c r="AH458"/>
    </row>
    <row r="459" spans="15:34" ht="14.4" x14ac:dyDescent="0.3"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 s="1"/>
      <c r="AE459"/>
      <c r="AF459"/>
      <c r="AG459"/>
      <c r="AH459"/>
    </row>
    <row r="460" spans="15:34" ht="14.4" x14ac:dyDescent="0.3"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 s="1"/>
      <c r="AE460"/>
      <c r="AF460"/>
      <c r="AG460"/>
      <c r="AH460"/>
    </row>
    <row r="461" spans="15:34" ht="14.4" x14ac:dyDescent="0.3"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 s="1"/>
      <c r="AE461"/>
      <c r="AF461"/>
      <c r="AG461"/>
      <c r="AH461"/>
    </row>
    <row r="462" spans="15:34" ht="14.4" x14ac:dyDescent="0.3"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 s="1"/>
      <c r="AE462"/>
      <c r="AF462"/>
      <c r="AG462"/>
      <c r="AH462"/>
    </row>
    <row r="463" spans="15:34" ht="14.4" x14ac:dyDescent="0.3"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 s="1"/>
      <c r="AE463"/>
      <c r="AF463"/>
      <c r="AG463"/>
      <c r="AH463"/>
    </row>
    <row r="464" spans="15:34" ht="14.4" x14ac:dyDescent="0.3"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 s="1"/>
      <c r="AE464"/>
      <c r="AF464"/>
      <c r="AG464"/>
      <c r="AH464"/>
    </row>
    <row r="465" spans="15:34" ht="14.4" x14ac:dyDescent="0.3"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 s="1"/>
      <c r="AE465"/>
      <c r="AF465"/>
      <c r="AG465"/>
      <c r="AH465"/>
    </row>
    <row r="466" spans="15:34" ht="14.4" x14ac:dyDescent="0.3"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 s="1"/>
      <c r="AE466"/>
      <c r="AF466"/>
      <c r="AG466"/>
      <c r="AH466"/>
    </row>
    <row r="467" spans="15:34" ht="14.4" x14ac:dyDescent="0.3"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 s="1"/>
      <c r="AE467"/>
      <c r="AF467"/>
      <c r="AG467"/>
      <c r="AH467"/>
    </row>
    <row r="468" spans="15:34" ht="14.4" x14ac:dyDescent="0.3"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 s="1"/>
      <c r="AE468"/>
      <c r="AF468"/>
      <c r="AG468"/>
      <c r="AH468"/>
    </row>
    <row r="469" spans="15:34" ht="14.4" x14ac:dyDescent="0.3"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 s="1"/>
      <c r="AE469"/>
      <c r="AF469"/>
      <c r="AG469"/>
      <c r="AH469"/>
    </row>
    <row r="470" spans="15:34" ht="14.4" x14ac:dyDescent="0.3"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 s="1"/>
      <c r="AE470"/>
      <c r="AF470"/>
      <c r="AG470"/>
      <c r="AH470"/>
    </row>
    <row r="471" spans="15:34" ht="14.4" x14ac:dyDescent="0.3"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 s="1"/>
      <c r="AE471"/>
      <c r="AF471"/>
      <c r="AG471"/>
      <c r="AH471"/>
    </row>
    <row r="472" spans="15:34" ht="14.4" x14ac:dyDescent="0.3"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 s="1"/>
      <c r="AE472"/>
      <c r="AF472"/>
      <c r="AG472"/>
      <c r="AH472"/>
    </row>
    <row r="473" spans="15:34" ht="14.4" x14ac:dyDescent="0.3"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 s="1"/>
      <c r="AE473"/>
      <c r="AF473"/>
      <c r="AG473"/>
      <c r="AH473"/>
    </row>
    <row r="474" spans="15:34" ht="14.4" x14ac:dyDescent="0.3"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 s="1"/>
      <c r="AE474"/>
      <c r="AF474"/>
      <c r="AG474"/>
      <c r="AH474"/>
    </row>
    <row r="475" spans="15:34" ht="14.4" x14ac:dyDescent="0.3"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 s="1"/>
      <c r="AE475"/>
      <c r="AF475"/>
      <c r="AG475"/>
      <c r="AH475"/>
    </row>
    <row r="476" spans="15:34" ht="14.4" x14ac:dyDescent="0.3"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 s="1"/>
      <c r="AE476"/>
      <c r="AF476"/>
      <c r="AG476"/>
      <c r="AH476"/>
    </row>
    <row r="477" spans="15:34" ht="14.4" x14ac:dyDescent="0.3"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 s="1"/>
      <c r="AE477"/>
      <c r="AF477"/>
      <c r="AG477"/>
      <c r="AH477"/>
    </row>
    <row r="478" spans="15:34" ht="14.4" x14ac:dyDescent="0.3"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 s="1"/>
      <c r="AE478"/>
      <c r="AF478"/>
      <c r="AG478"/>
      <c r="AH478"/>
    </row>
    <row r="479" spans="15:34" ht="14.4" x14ac:dyDescent="0.3"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 s="1"/>
      <c r="AE479"/>
      <c r="AF479"/>
      <c r="AG479"/>
      <c r="AH479"/>
    </row>
    <row r="480" spans="15:34" ht="14.4" x14ac:dyDescent="0.3"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 s="1"/>
      <c r="AE480"/>
      <c r="AF480"/>
      <c r="AG480"/>
      <c r="AH480"/>
    </row>
    <row r="481" spans="15:34" ht="14.4" x14ac:dyDescent="0.3"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 s="1"/>
      <c r="AE481"/>
      <c r="AF481"/>
      <c r="AG481"/>
      <c r="AH481"/>
    </row>
    <row r="482" spans="15:34" ht="14.4" x14ac:dyDescent="0.3"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 s="1"/>
      <c r="AE482"/>
      <c r="AF482"/>
      <c r="AG482"/>
      <c r="AH482"/>
    </row>
    <row r="483" spans="15:34" ht="14.4" x14ac:dyDescent="0.3"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 s="1"/>
      <c r="AE483"/>
      <c r="AF483"/>
      <c r="AG483"/>
      <c r="AH483"/>
    </row>
    <row r="484" spans="15:34" ht="14.4" x14ac:dyDescent="0.3"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 s="1"/>
      <c r="AE484"/>
      <c r="AF484"/>
      <c r="AG484"/>
      <c r="AH484"/>
    </row>
    <row r="485" spans="15:34" ht="14.4" x14ac:dyDescent="0.3"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 s="1"/>
      <c r="AE485"/>
      <c r="AF485"/>
      <c r="AG485"/>
      <c r="AH485"/>
    </row>
    <row r="486" spans="15:34" ht="14.4" x14ac:dyDescent="0.3"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 s="1"/>
      <c r="AE486"/>
      <c r="AF486"/>
      <c r="AG486"/>
      <c r="AH486"/>
    </row>
    <row r="487" spans="15:34" ht="14.4" x14ac:dyDescent="0.3"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 s="1"/>
      <c r="AE487"/>
      <c r="AF487"/>
      <c r="AG487"/>
      <c r="AH487"/>
    </row>
    <row r="488" spans="15:34" ht="14.4" x14ac:dyDescent="0.3"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 s="1"/>
      <c r="AE488"/>
      <c r="AF488"/>
      <c r="AG488"/>
      <c r="AH488"/>
    </row>
    <row r="489" spans="15:34" ht="14.4" x14ac:dyDescent="0.3"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 s="1"/>
      <c r="AE489"/>
      <c r="AF489"/>
      <c r="AG489"/>
      <c r="AH489"/>
    </row>
    <row r="490" spans="15:34" ht="14.4" x14ac:dyDescent="0.3"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 s="1"/>
      <c r="AE490"/>
      <c r="AF490"/>
      <c r="AG490"/>
      <c r="AH490"/>
    </row>
    <row r="491" spans="15:34" ht="14.4" x14ac:dyDescent="0.3"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 s="1"/>
      <c r="AE491"/>
      <c r="AF491"/>
      <c r="AG491"/>
      <c r="AH491"/>
    </row>
    <row r="492" spans="15:34" ht="14.4" x14ac:dyDescent="0.3"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 s="1"/>
      <c r="AE492"/>
      <c r="AF492"/>
      <c r="AG492"/>
      <c r="AH492"/>
    </row>
    <row r="493" spans="15:34" ht="14.4" x14ac:dyDescent="0.3"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 s="1"/>
      <c r="AE493"/>
      <c r="AF493"/>
      <c r="AG493"/>
      <c r="AH493"/>
    </row>
    <row r="494" spans="15:34" ht="14.4" x14ac:dyDescent="0.3"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 s="1"/>
      <c r="AE494"/>
      <c r="AF494"/>
      <c r="AG494"/>
      <c r="AH494"/>
    </row>
    <row r="495" spans="15:34" ht="14.4" x14ac:dyDescent="0.3"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 s="1"/>
      <c r="AE495"/>
      <c r="AF495"/>
      <c r="AG495"/>
      <c r="AH495"/>
    </row>
    <row r="496" spans="15:34" ht="14.4" x14ac:dyDescent="0.3"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 s="1"/>
      <c r="AE496"/>
      <c r="AF496"/>
      <c r="AG496"/>
      <c r="AH496"/>
    </row>
    <row r="497" spans="15:34" ht="14.4" x14ac:dyDescent="0.3"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 s="1"/>
      <c r="AE497"/>
      <c r="AF497"/>
      <c r="AG497"/>
      <c r="AH497"/>
    </row>
    <row r="498" spans="15:34" ht="14.4" x14ac:dyDescent="0.3"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 s="1"/>
      <c r="AE498"/>
      <c r="AF498"/>
      <c r="AG498"/>
      <c r="AH498"/>
    </row>
    <row r="499" spans="15:34" ht="14.4" x14ac:dyDescent="0.3"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 s="1"/>
      <c r="AE499"/>
      <c r="AF499"/>
      <c r="AG499"/>
      <c r="AH499"/>
    </row>
    <row r="500" spans="15:34" ht="14.4" x14ac:dyDescent="0.3"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 s="1"/>
      <c r="AE500"/>
      <c r="AF500"/>
      <c r="AG500"/>
      <c r="AH500"/>
    </row>
    <row r="501" spans="15:34" ht="14.4" x14ac:dyDescent="0.3"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 s="1"/>
      <c r="AE501"/>
      <c r="AF501"/>
      <c r="AG501"/>
      <c r="AH501"/>
    </row>
    <row r="502" spans="15:34" ht="14.4" x14ac:dyDescent="0.3"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 s="1"/>
      <c r="AE502"/>
      <c r="AF502"/>
      <c r="AG502"/>
      <c r="AH502"/>
    </row>
    <row r="503" spans="15:34" ht="14.4" x14ac:dyDescent="0.3"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 s="1"/>
      <c r="AE503"/>
      <c r="AF503"/>
      <c r="AG503"/>
      <c r="AH503"/>
    </row>
    <row r="504" spans="15:34" ht="14.4" x14ac:dyDescent="0.3"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 s="1"/>
      <c r="AE504"/>
      <c r="AF504"/>
      <c r="AG504"/>
      <c r="AH504"/>
    </row>
    <row r="505" spans="15:34" ht="14.4" x14ac:dyDescent="0.3"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 s="1"/>
      <c r="AE505"/>
      <c r="AF505"/>
      <c r="AG505"/>
      <c r="AH505"/>
    </row>
    <row r="506" spans="15:34" ht="14.4" x14ac:dyDescent="0.3"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 s="1"/>
      <c r="AE506"/>
      <c r="AF506"/>
      <c r="AG506"/>
      <c r="AH506"/>
    </row>
    <row r="507" spans="15:34" ht="14.4" x14ac:dyDescent="0.3"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 s="1"/>
      <c r="AE507"/>
      <c r="AF507"/>
      <c r="AG507"/>
      <c r="AH507"/>
    </row>
    <row r="508" spans="15:34" ht="14.4" x14ac:dyDescent="0.3"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 s="1"/>
      <c r="AE508"/>
      <c r="AF508"/>
      <c r="AG508"/>
      <c r="AH508"/>
    </row>
    <row r="509" spans="15:34" ht="14.4" x14ac:dyDescent="0.3"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 s="1"/>
      <c r="AE509"/>
      <c r="AF509"/>
      <c r="AG509"/>
      <c r="AH509"/>
    </row>
    <row r="510" spans="15:34" ht="14.4" x14ac:dyDescent="0.3"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 s="1"/>
      <c r="AE510"/>
      <c r="AF510"/>
      <c r="AG510"/>
      <c r="AH510"/>
    </row>
    <row r="511" spans="15:34" ht="14.4" x14ac:dyDescent="0.3"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 s="1"/>
      <c r="AE511"/>
      <c r="AF511"/>
      <c r="AG511"/>
      <c r="AH511"/>
    </row>
    <row r="512" spans="15:34" ht="14.4" x14ac:dyDescent="0.3"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 s="1"/>
      <c r="AE512"/>
      <c r="AF512"/>
      <c r="AG512"/>
      <c r="AH512"/>
    </row>
    <row r="513" spans="15:34" ht="14.4" x14ac:dyDescent="0.3"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 s="1"/>
      <c r="AE513"/>
      <c r="AF513"/>
      <c r="AG513"/>
      <c r="AH513"/>
    </row>
    <row r="514" spans="15:34" ht="14.4" x14ac:dyDescent="0.3"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 s="1"/>
      <c r="AE514"/>
      <c r="AF514"/>
      <c r="AG514"/>
      <c r="AH514"/>
    </row>
    <row r="515" spans="15:34" ht="14.4" x14ac:dyDescent="0.3"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 s="1"/>
      <c r="AE515"/>
      <c r="AF515"/>
      <c r="AG515"/>
      <c r="AH515"/>
    </row>
    <row r="516" spans="15:34" ht="14.4" x14ac:dyDescent="0.3"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 s="1"/>
      <c r="AE516"/>
      <c r="AF516"/>
      <c r="AG516"/>
      <c r="AH516"/>
    </row>
    <row r="517" spans="15:34" ht="14.4" x14ac:dyDescent="0.3"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 s="1"/>
      <c r="AE517"/>
      <c r="AF517"/>
      <c r="AG517"/>
      <c r="AH517"/>
    </row>
    <row r="518" spans="15:34" ht="14.4" x14ac:dyDescent="0.3"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 s="1"/>
      <c r="AE518"/>
      <c r="AF518"/>
      <c r="AG518"/>
      <c r="AH518"/>
    </row>
    <row r="519" spans="15:34" ht="14.4" x14ac:dyDescent="0.3"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 s="1"/>
      <c r="AE519"/>
      <c r="AF519"/>
      <c r="AG519"/>
      <c r="AH519"/>
    </row>
    <row r="520" spans="15:34" ht="14.4" x14ac:dyDescent="0.3"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 s="1"/>
      <c r="AE520"/>
      <c r="AF520"/>
      <c r="AG520"/>
      <c r="AH520"/>
    </row>
    <row r="521" spans="15:34" ht="14.4" x14ac:dyDescent="0.3"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 s="1"/>
      <c r="AE521"/>
      <c r="AF521"/>
      <c r="AG521"/>
      <c r="AH521"/>
    </row>
    <row r="522" spans="15:34" ht="14.4" x14ac:dyDescent="0.3"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 s="1"/>
      <c r="AE522"/>
      <c r="AF522"/>
      <c r="AG522"/>
      <c r="AH522"/>
    </row>
    <row r="523" spans="15:34" ht="14.4" x14ac:dyDescent="0.3"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 s="1"/>
      <c r="AE523"/>
      <c r="AF523"/>
      <c r="AG523"/>
      <c r="AH523"/>
    </row>
    <row r="524" spans="15:34" ht="14.4" x14ac:dyDescent="0.3"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 s="1"/>
      <c r="AE524"/>
      <c r="AF524"/>
      <c r="AG524"/>
      <c r="AH524"/>
    </row>
    <row r="525" spans="15:34" ht="14.4" x14ac:dyDescent="0.3"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 s="1"/>
      <c r="AE525"/>
      <c r="AF525"/>
      <c r="AG525"/>
      <c r="AH525"/>
    </row>
    <row r="526" spans="15:34" ht="14.4" x14ac:dyDescent="0.3"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 s="1"/>
      <c r="AE526"/>
      <c r="AF526"/>
      <c r="AG526"/>
      <c r="AH526"/>
    </row>
    <row r="527" spans="15:34" ht="14.4" x14ac:dyDescent="0.3"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 s="1"/>
      <c r="AE527"/>
      <c r="AF527"/>
      <c r="AG527"/>
      <c r="AH527"/>
    </row>
    <row r="528" spans="15:34" ht="14.4" x14ac:dyDescent="0.3"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 s="1"/>
      <c r="AE528"/>
      <c r="AF528"/>
      <c r="AG528"/>
      <c r="AH528"/>
    </row>
    <row r="529" spans="15:34" ht="14.4" x14ac:dyDescent="0.3"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 s="1"/>
      <c r="AE529"/>
      <c r="AF529"/>
      <c r="AG529"/>
      <c r="AH529"/>
    </row>
    <row r="530" spans="15:34" ht="14.4" x14ac:dyDescent="0.3"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 s="1"/>
      <c r="AE530"/>
      <c r="AF530"/>
      <c r="AG530"/>
      <c r="AH530"/>
    </row>
    <row r="531" spans="15:34" ht="14.4" x14ac:dyDescent="0.3"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 s="1"/>
      <c r="AE531"/>
      <c r="AF531"/>
      <c r="AG531"/>
      <c r="AH531"/>
    </row>
    <row r="532" spans="15:34" ht="14.4" x14ac:dyDescent="0.3"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 s="1"/>
      <c r="AE532"/>
      <c r="AF532"/>
      <c r="AG532"/>
      <c r="AH532"/>
    </row>
    <row r="533" spans="15:34" ht="14.4" x14ac:dyDescent="0.3"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 s="1"/>
      <c r="AE533"/>
      <c r="AF533"/>
      <c r="AG533"/>
      <c r="AH533"/>
    </row>
    <row r="534" spans="15:34" ht="14.4" x14ac:dyDescent="0.3"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 s="1"/>
      <c r="AE534"/>
      <c r="AF534"/>
      <c r="AG534"/>
      <c r="AH534"/>
    </row>
    <row r="535" spans="15:34" ht="14.4" x14ac:dyDescent="0.3"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 s="1"/>
      <c r="AE535"/>
      <c r="AF535"/>
      <c r="AG535"/>
      <c r="AH535"/>
    </row>
    <row r="536" spans="15:34" ht="14.4" x14ac:dyDescent="0.3"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 s="1"/>
      <c r="AE536"/>
      <c r="AF536"/>
      <c r="AG536"/>
      <c r="AH536"/>
    </row>
    <row r="537" spans="15:34" ht="14.4" x14ac:dyDescent="0.3"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 s="1"/>
      <c r="AE537"/>
      <c r="AF537"/>
      <c r="AG537"/>
      <c r="AH537"/>
    </row>
    <row r="538" spans="15:34" ht="14.4" x14ac:dyDescent="0.3"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 s="1"/>
      <c r="AE538"/>
      <c r="AF538"/>
      <c r="AG538"/>
      <c r="AH538"/>
    </row>
    <row r="539" spans="15:34" ht="14.4" x14ac:dyDescent="0.3"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 s="1"/>
      <c r="AE539"/>
      <c r="AF539"/>
      <c r="AG539"/>
      <c r="AH539"/>
    </row>
    <row r="540" spans="15:34" ht="14.4" x14ac:dyDescent="0.3"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 s="1"/>
      <c r="AE540"/>
      <c r="AF540"/>
      <c r="AG540"/>
      <c r="AH540"/>
    </row>
    <row r="541" spans="15:34" ht="14.4" x14ac:dyDescent="0.3"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 s="1"/>
      <c r="AE541"/>
      <c r="AF541"/>
      <c r="AG541"/>
      <c r="AH541"/>
    </row>
    <row r="542" spans="15:34" ht="14.4" x14ac:dyDescent="0.3"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 s="1"/>
      <c r="AE542"/>
      <c r="AF542"/>
      <c r="AG542"/>
      <c r="AH542"/>
    </row>
    <row r="543" spans="15:34" ht="14.4" x14ac:dyDescent="0.3"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 s="1"/>
      <c r="AE543"/>
      <c r="AF543"/>
      <c r="AG543"/>
      <c r="AH543"/>
    </row>
    <row r="544" spans="15:34" ht="14.4" x14ac:dyDescent="0.3"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 s="1"/>
      <c r="AE544"/>
      <c r="AF544"/>
      <c r="AG544"/>
      <c r="AH544"/>
    </row>
    <row r="545" spans="15:34" ht="14.4" x14ac:dyDescent="0.3"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 s="1"/>
      <c r="AE545"/>
      <c r="AF545"/>
      <c r="AG545"/>
      <c r="AH545"/>
    </row>
    <row r="546" spans="15:34" ht="14.4" x14ac:dyDescent="0.3"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 s="1"/>
      <c r="AE546"/>
      <c r="AF546"/>
      <c r="AG546"/>
      <c r="AH546"/>
    </row>
    <row r="547" spans="15:34" ht="14.4" x14ac:dyDescent="0.3"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 s="1"/>
      <c r="AE547"/>
      <c r="AF547"/>
      <c r="AG547"/>
      <c r="AH547"/>
    </row>
    <row r="548" spans="15:34" ht="14.4" x14ac:dyDescent="0.3"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 s="1"/>
      <c r="AE548"/>
      <c r="AF548"/>
      <c r="AG548"/>
      <c r="AH548"/>
    </row>
    <row r="549" spans="15:34" ht="14.4" x14ac:dyDescent="0.3"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 s="1"/>
      <c r="AE549"/>
      <c r="AF549"/>
      <c r="AG549"/>
      <c r="AH549"/>
    </row>
    <row r="550" spans="15:34" ht="14.4" x14ac:dyDescent="0.3"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 s="1"/>
      <c r="AE550"/>
      <c r="AF550"/>
      <c r="AG550"/>
      <c r="AH550"/>
    </row>
    <row r="551" spans="15:34" ht="14.4" x14ac:dyDescent="0.3"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 s="1"/>
      <c r="AE551"/>
      <c r="AF551"/>
      <c r="AG551"/>
      <c r="AH551"/>
    </row>
    <row r="552" spans="15:34" ht="14.4" x14ac:dyDescent="0.3"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 s="1"/>
      <c r="AE552"/>
      <c r="AF552"/>
      <c r="AG552"/>
      <c r="AH552"/>
    </row>
    <row r="553" spans="15:34" ht="14.4" x14ac:dyDescent="0.3"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 s="1"/>
      <c r="AE553"/>
      <c r="AF553"/>
      <c r="AG553"/>
      <c r="AH553"/>
    </row>
    <row r="554" spans="15:34" ht="14.4" x14ac:dyDescent="0.3"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 s="1"/>
      <c r="AE554"/>
      <c r="AF554"/>
      <c r="AG554"/>
      <c r="AH554"/>
    </row>
    <row r="555" spans="15:34" ht="14.4" x14ac:dyDescent="0.3"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 s="1"/>
      <c r="AE555"/>
      <c r="AF555"/>
      <c r="AG555"/>
      <c r="AH555"/>
    </row>
    <row r="556" spans="15:34" ht="14.4" x14ac:dyDescent="0.3"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 s="1"/>
      <c r="AE556"/>
      <c r="AF556"/>
      <c r="AG556"/>
      <c r="AH556"/>
    </row>
    <row r="557" spans="15:34" ht="14.4" x14ac:dyDescent="0.3"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 s="1"/>
      <c r="AE557"/>
      <c r="AF557"/>
      <c r="AG557"/>
      <c r="AH557"/>
    </row>
    <row r="558" spans="15:34" ht="14.4" x14ac:dyDescent="0.3"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 s="1"/>
      <c r="AE558"/>
      <c r="AF558"/>
      <c r="AG558"/>
      <c r="AH558"/>
    </row>
    <row r="559" spans="15:34" ht="14.4" x14ac:dyDescent="0.3"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 s="1"/>
      <c r="AE559"/>
      <c r="AF559"/>
      <c r="AG559"/>
      <c r="AH559"/>
    </row>
    <row r="560" spans="15:34" ht="14.4" x14ac:dyDescent="0.3"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 s="1"/>
      <c r="AE560"/>
      <c r="AF560"/>
      <c r="AG560"/>
      <c r="AH560"/>
    </row>
    <row r="561" spans="15:34" ht="14.4" x14ac:dyDescent="0.3"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 s="1"/>
      <c r="AE561"/>
      <c r="AF561"/>
      <c r="AG561"/>
      <c r="AH561"/>
    </row>
    <row r="562" spans="15:34" ht="14.4" x14ac:dyDescent="0.3"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 s="1"/>
      <c r="AE562"/>
      <c r="AF562"/>
      <c r="AG562"/>
      <c r="AH562"/>
    </row>
    <row r="563" spans="15:34" ht="14.4" x14ac:dyDescent="0.3"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 s="1"/>
      <c r="AE563"/>
      <c r="AF563"/>
      <c r="AG563"/>
      <c r="AH563"/>
    </row>
    <row r="564" spans="15:34" ht="14.4" x14ac:dyDescent="0.3"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 s="1"/>
      <c r="AE564"/>
      <c r="AF564"/>
      <c r="AG564"/>
      <c r="AH564"/>
    </row>
    <row r="565" spans="15:34" ht="14.4" x14ac:dyDescent="0.3"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 s="1"/>
      <c r="AE565"/>
      <c r="AF565"/>
      <c r="AG565"/>
      <c r="AH565"/>
    </row>
    <row r="566" spans="15:34" ht="14.4" x14ac:dyDescent="0.3"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 s="1"/>
      <c r="AE566"/>
      <c r="AF566"/>
      <c r="AG566"/>
      <c r="AH566"/>
    </row>
    <row r="567" spans="15:34" ht="14.4" x14ac:dyDescent="0.3"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 s="1"/>
      <c r="AE567"/>
      <c r="AF567"/>
      <c r="AG567"/>
      <c r="AH567"/>
    </row>
    <row r="568" spans="15:34" ht="14.4" x14ac:dyDescent="0.3"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 s="1"/>
      <c r="AE568"/>
      <c r="AF568"/>
      <c r="AG568"/>
      <c r="AH568"/>
    </row>
    <row r="569" spans="15:34" ht="14.4" x14ac:dyDescent="0.3"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 s="1"/>
      <c r="AE569"/>
      <c r="AF569"/>
      <c r="AG569"/>
      <c r="AH569"/>
    </row>
    <row r="570" spans="15:34" ht="14.4" x14ac:dyDescent="0.3"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 s="1"/>
      <c r="AE570"/>
      <c r="AF570"/>
      <c r="AG570"/>
      <c r="AH570"/>
    </row>
    <row r="571" spans="15:34" ht="14.4" x14ac:dyDescent="0.3"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 s="1"/>
      <c r="AE571"/>
      <c r="AF571"/>
      <c r="AG571"/>
      <c r="AH571"/>
    </row>
    <row r="572" spans="15:34" ht="14.4" x14ac:dyDescent="0.3"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 s="1"/>
      <c r="AE572"/>
      <c r="AF572"/>
      <c r="AG572"/>
      <c r="AH572"/>
    </row>
    <row r="573" spans="15:34" ht="14.4" x14ac:dyDescent="0.3"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 s="1"/>
      <c r="AE573"/>
      <c r="AF573"/>
      <c r="AG573"/>
      <c r="AH573"/>
    </row>
    <row r="574" spans="15:34" ht="14.4" x14ac:dyDescent="0.3"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 s="1"/>
      <c r="AE574"/>
      <c r="AF574"/>
      <c r="AG574"/>
      <c r="AH574"/>
    </row>
    <row r="575" spans="15:34" ht="14.4" x14ac:dyDescent="0.3"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 s="1"/>
      <c r="AE575"/>
      <c r="AF575"/>
      <c r="AG575"/>
      <c r="AH575"/>
    </row>
    <row r="576" spans="15:34" ht="14.4" x14ac:dyDescent="0.3"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 s="1"/>
      <c r="AE576"/>
      <c r="AF576"/>
      <c r="AG576"/>
      <c r="AH576"/>
    </row>
    <row r="577" spans="15:34" ht="14.4" x14ac:dyDescent="0.3"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 s="1"/>
      <c r="AE577"/>
      <c r="AF577"/>
      <c r="AG577"/>
      <c r="AH577"/>
    </row>
    <row r="578" spans="15:34" ht="14.4" x14ac:dyDescent="0.3"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 s="1"/>
      <c r="AE578"/>
      <c r="AF578"/>
      <c r="AG578"/>
      <c r="AH578"/>
    </row>
    <row r="579" spans="15:34" ht="14.4" x14ac:dyDescent="0.3"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 s="1"/>
      <c r="AE579"/>
      <c r="AF579"/>
      <c r="AG579"/>
      <c r="AH579"/>
    </row>
    <row r="580" spans="15:34" ht="14.4" x14ac:dyDescent="0.3"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 s="1"/>
      <c r="AE580"/>
      <c r="AF580"/>
      <c r="AG580"/>
      <c r="AH580"/>
    </row>
    <row r="581" spans="15:34" ht="14.4" x14ac:dyDescent="0.3"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 s="1"/>
      <c r="AE581"/>
      <c r="AF581"/>
      <c r="AG581"/>
      <c r="AH581"/>
    </row>
    <row r="582" spans="15:34" ht="14.4" x14ac:dyDescent="0.3"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 s="1"/>
      <c r="AE582"/>
      <c r="AF582"/>
      <c r="AG582"/>
      <c r="AH582"/>
    </row>
    <row r="583" spans="15:34" ht="14.4" x14ac:dyDescent="0.3"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 s="1"/>
      <c r="AE583"/>
      <c r="AF583"/>
      <c r="AG583"/>
      <c r="AH583"/>
    </row>
    <row r="584" spans="15:34" ht="14.4" x14ac:dyDescent="0.3"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 s="1"/>
      <c r="AE584"/>
      <c r="AF584"/>
      <c r="AG584"/>
      <c r="AH584"/>
    </row>
    <row r="585" spans="15:34" ht="14.4" x14ac:dyDescent="0.3"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 s="1"/>
      <c r="AE585"/>
      <c r="AF585"/>
      <c r="AG585"/>
      <c r="AH585"/>
    </row>
    <row r="586" spans="15:34" ht="14.4" x14ac:dyDescent="0.3"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 s="1"/>
      <c r="AE586"/>
      <c r="AF586"/>
      <c r="AG586"/>
      <c r="AH586"/>
    </row>
    <row r="587" spans="15:34" ht="14.4" x14ac:dyDescent="0.3"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 s="1"/>
      <c r="AE587"/>
      <c r="AF587"/>
      <c r="AG587"/>
      <c r="AH587"/>
    </row>
    <row r="588" spans="15:34" ht="14.4" x14ac:dyDescent="0.3"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 s="1"/>
      <c r="AE588"/>
      <c r="AF588"/>
      <c r="AG588"/>
      <c r="AH588"/>
    </row>
    <row r="589" spans="15:34" ht="14.4" x14ac:dyDescent="0.3"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 s="1"/>
      <c r="AE589"/>
      <c r="AF589"/>
      <c r="AG589"/>
      <c r="AH589"/>
    </row>
    <row r="590" spans="15:34" ht="14.4" x14ac:dyDescent="0.3"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 s="1"/>
      <c r="AE590"/>
      <c r="AF590"/>
      <c r="AG590"/>
      <c r="AH590"/>
    </row>
    <row r="591" spans="15:34" ht="14.4" x14ac:dyDescent="0.3"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 s="1"/>
      <c r="AE591"/>
      <c r="AF591"/>
      <c r="AG591"/>
      <c r="AH591"/>
    </row>
    <row r="592" spans="15:34" ht="14.4" x14ac:dyDescent="0.3"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 s="1"/>
      <c r="AE592"/>
      <c r="AF592"/>
      <c r="AG592"/>
      <c r="AH592"/>
    </row>
    <row r="593" spans="15:34" ht="14.4" x14ac:dyDescent="0.3"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 s="1"/>
      <c r="AE593"/>
      <c r="AF593"/>
      <c r="AG593"/>
      <c r="AH593"/>
    </row>
    <row r="594" spans="15:34" ht="14.4" x14ac:dyDescent="0.3"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 s="1"/>
      <c r="AE594"/>
      <c r="AF594"/>
      <c r="AG594"/>
      <c r="AH594"/>
    </row>
    <row r="595" spans="15:34" ht="14.4" x14ac:dyDescent="0.3"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 s="1"/>
      <c r="AE595"/>
      <c r="AF595"/>
      <c r="AG595"/>
      <c r="AH595"/>
    </row>
    <row r="596" spans="15:34" ht="14.4" x14ac:dyDescent="0.3"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 s="1"/>
      <c r="AE596"/>
      <c r="AF596"/>
      <c r="AG596"/>
      <c r="AH596"/>
    </row>
    <row r="597" spans="15:34" ht="14.4" x14ac:dyDescent="0.3"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 s="1"/>
      <c r="AE597"/>
      <c r="AF597"/>
      <c r="AG597"/>
      <c r="AH597"/>
    </row>
    <row r="598" spans="15:34" ht="14.4" x14ac:dyDescent="0.3"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 s="1"/>
      <c r="AE598"/>
      <c r="AF598"/>
      <c r="AG598"/>
      <c r="AH598"/>
    </row>
    <row r="599" spans="15:34" ht="14.4" x14ac:dyDescent="0.3"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 s="1"/>
      <c r="AE599"/>
      <c r="AF599"/>
      <c r="AG599"/>
      <c r="AH599"/>
    </row>
    <row r="600" spans="15:34" ht="14.4" x14ac:dyDescent="0.3"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 s="1"/>
      <c r="AE600"/>
      <c r="AF600"/>
      <c r="AG600"/>
      <c r="AH600"/>
    </row>
    <row r="601" spans="15:34" ht="14.4" x14ac:dyDescent="0.3"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 s="1"/>
      <c r="AE601"/>
      <c r="AF601"/>
      <c r="AG601"/>
      <c r="AH601"/>
    </row>
    <row r="602" spans="15:34" ht="14.4" x14ac:dyDescent="0.3"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 s="1"/>
      <c r="AE602"/>
      <c r="AF602"/>
      <c r="AG602"/>
      <c r="AH602"/>
    </row>
    <row r="603" spans="15:34" ht="14.4" x14ac:dyDescent="0.3"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 s="1"/>
      <c r="AE603"/>
      <c r="AF603"/>
      <c r="AG603"/>
      <c r="AH603"/>
    </row>
    <row r="604" spans="15:34" ht="14.4" x14ac:dyDescent="0.3"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 s="1"/>
      <c r="AE604"/>
      <c r="AF604"/>
      <c r="AG604"/>
      <c r="AH604"/>
    </row>
    <row r="605" spans="15:34" ht="14.4" x14ac:dyDescent="0.3"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 s="1"/>
      <c r="AE605"/>
      <c r="AF605"/>
      <c r="AG605"/>
      <c r="AH605"/>
    </row>
    <row r="606" spans="15:34" ht="14.4" x14ac:dyDescent="0.3"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 s="1"/>
      <c r="AE606"/>
      <c r="AF606"/>
      <c r="AG606"/>
      <c r="AH606"/>
    </row>
    <row r="607" spans="15:34" ht="14.4" x14ac:dyDescent="0.3"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 s="1"/>
      <c r="AE607"/>
      <c r="AF607"/>
      <c r="AG607"/>
      <c r="AH607"/>
    </row>
    <row r="608" spans="15:34" ht="14.4" x14ac:dyDescent="0.3"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 s="1"/>
      <c r="AE608"/>
      <c r="AF608"/>
      <c r="AG608"/>
      <c r="AH608"/>
    </row>
    <row r="609" spans="15:34" ht="14.4" x14ac:dyDescent="0.3"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 s="1"/>
      <c r="AE609"/>
      <c r="AF609"/>
      <c r="AG609"/>
      <c r="AH609"/>
    </row>
    <row r="610" spans="15:34" ht="14.4" x14ac:dyDescent="0.3"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 s="1"/>
      <c r="AE610"/>
      <c r="AF610"/>
      <c r="AG610"/>
      <c r="AH610"/>
    </row>
    <row r="611" spans="15:34" ht="14.4" x14ac:dyDescent="0.3"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 s="1"/>
      <c r="AE611"/>
      <c r="AF611"/>
      <c r="AG611"/>
      <c r="AH611"/>
    </row>
    <row r="612" spans="15:34" ht="14.4" x14ac:dyDescent="0.3"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 s="1"/>
      <c r="AE612"/>
      <c r="AF612"/>
      <c r="AG612"/>
      <c r="AH612"/>
    </row>
    <row r="613" spans="15:34" ht="14.4" x14ac:dyDescent="0.3"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 s="1"/>
      <c r="AE613"/>
      <c r="AF613"/>
      <c r="AG613"/>
      <c r="AH613"/>
    </row>
    <row r="614" spans="15:34" ht="14.4" x14ac:dyDescent="0.3"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 s="1"/>
      <c r="AE614"/>
      <c r="AF614"/>
      <c r="AG614"/>
      <c r="AH614"/>
    </row>
    <row r="615" spans="15:34" ht="14.4" x14ac:dyDescent="0.3"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 s="1"/>
      <c r="AE615"/>
      <c r="AF615"/>
      <c r="AG615"/>
      <c r="AH615"/>
    </row>
    <row r="616" spans="15:34" ht="14.4" x14ac:dyDescent="0.3"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 s="1"/>
      <c r="AE616"/>
      <c r="AF616"/>
      <c r="AG616"/>
      <c r="AH616"/>
    </row>
    <row r="617" spans="15:34" ht="14.4" x14ac:dyDescent="0.3"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 s="1"/>
      <c r="AE617"/>
      <c r="AF617"/>
      <c r="AG617"/>
      <c r="AH617"/>
    </row>
    <row r="618" spans="15:34" ht="14.4" x14ac:dyDescent="0.3"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 s="1"/>
      <c r="AE618"/>
      <c r="AF618"/>
      <c r="AG618"/>
      <c r="AH618"/>
    </row>
    <row r="619" spans="15:34" ht="14.4" x14ac:dyDescent="0.3"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 s="1"/>
      <c r="AE619"/>
      <c r="AF619"/>
      <c r="AG619"/>
      <c r="AH619"/>
    </row>
    <row r="620" spans="15:34" ht="14.4" x14ac:dyDescent="0.3"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 s="1"/>
      <c r="AE620"/>
      <c r="AF620"/>
      <c r="AG620"/>
      <c r="AH620"/>
    </row>
    <row r="621" spans="15:34" ht="14.4" x14ac:dyDescent="0.3"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 s="1"/>
      <c r="AE621"/>
      <c r="AF621"/>
      <c r="AG621"/>
      <c r="AH621"/>
    </row>
    <row r="622" spans="15:34" ht="14.4" x14ac:dyDescent="0.3"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 s="1"/>
      <c r="AE622"/>
      <c r="AF622"/>
      <c r="AG622"/>
      <c r="AH622"/>
    </row>
    <row r="623" spans="15:34" ht="14.4" x14ac:dyDescent="0.3"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 s="1"/>
      <c r="AE623"/>
      <c r="AF623"/>
      <c r="AG623"/>
      <c r="AH623"/>
    </row>
    <row r="624" spans="15:34" ht="14.4" x14ac:dyDescent="0.3"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 s="1"/>
      <c r="AE624"/>
      <c r="AF624"/>
      <c r="AG624"/>
      <c r="AH624"/>
    </row>
    <row r="625" spans="15:34" ht="14.4" x14ac:dyDescent="0.3"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 s="1"/>
      <c r="AE625"/>
      <c r="AF625"/>
      <c r="AG625"/>
      <c r="AH625"/>
    </row>
    <row r="626" spans="15:34" ht="14.4" x14ac:dyDescent="0.3"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 s="1"/>
      <c r="AE626"/>
      <c r="AF626"/>
      <c r="AG626"/>
      <c r="AH626"/>
    </row>
    <row r="627" spans="15:34" ht="14.4" x14ac:dyDescent="0.3"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 s="1"/>
      <c r="AE627"/>
      <c r="AF627"/>
      <c r="AG627"/>
      <c r="AH627"/>
    </row>
    <row r="628" spans="15:34" ht="14.4" x14ac:dyDescent="0.3"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 s="1"/>
      <c r="AE628"/>
      <c r="AF628"/>
      <c r="AG628"/>
      <c r="AH628"/>
    </row>
    <row r="629" spans="15:34" ht="14.4" x14ac:dyDescent="0.3"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 s="1"/>
      <c r="AE629"/>
      <c r="AF629"/>
      <c r="AG629"/>
      <c r="AH629"/>
    </row>
    <row r="630" spans="15:34" ht="14.4" x14ac:dyDescent="0.3"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 s="1"/>
      <c r="AE630"/>
      <c r="AF630"/>
      <c r="AG630"/>
      <c r="AH630"/>
    </row>
    <row r="631" spans="15:34" ht="14.4" x14ac:dyDescent="0.3"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 s="1"/>
      <c r="AE631"/>
      <c r="AF631"/>
      <c r="AG631"/>
      <c r="AH631"/>
    </row>
    <row r="632" spans="15:34" ht="14.4" x14ac:dyDescent="0.3"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 s="1"/>
      <c r="AE632"/>
      <c r="AF632"/>
      <c r="AG632"/>
      <c r="AH632"/>
    </row>
    <row r="633" spans="15:34" ht="14.4" x14ac:dyDescent="0.3"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 s="1"/>
      <c r="AE633"/>
      <c r="AF633"/>
      <c r="AG633"/>
      <c r="AH633"/>
    </row>
    <row r="634" spans="15:34" ht="14.4" x14ac:dyDescent="0.3"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 s="1"/>
      <c r="AE634"/>
      <c r="AF634"/>
      <c r="AG634"/>
      <c r="AH634"/>
    </row>
    <row r="635" spans="15:34" ht="14.4" x14ac:dyDescent="0.3"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 s="1"/>
      <c r="AE635"/>
      <c r="AF635"/>
      <c r="AG635"/>
      <c r="AH635"/>
    </row>
    <row r="636" spans="15:34" ht="14.4" x14ac:dyDescent="0.3"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 s="1"/>
      <c r="AE636"/>
      <c r="AF636"/>
      <c r="AG636"/>
      <c r="AH636"/>
    </row>
    <row r="637" spans="15:34" ht="14.4" x14ac:dyDescent="0.3"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 s="1"/>
      <c r="AE637"/>
      <c r="AF637"/>
      <c r="AG637"/>
      <c r="AH637"/>
    </row>
    <row r="638" spans="15:34" ht="14.4" x14ac:dyDescent="0.3"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 s="1"/>
      <c r="AE638"/>
      <c r="AF638"/>
      <c r="AG638"/>
      <c r="AH638"/>
    </row>
    <row r="639" spans="15:34" ht="14.4" x14ac:dyDescent="0.3"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 s="1"/>
      <c r="AE639"/>
      <c r="AF639"/>
      <c r="AG639"/>
      <c r="AH639"/>
    </row>
    <row r="640" spans="15:34" ht="14.4" x14ac:dyDescent="0.3"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 s="1"/>
      <c r="AE640"/>
      <c r="AF640"/>
      <c r="AG640"/>
      <c r="AH640"/>
    </row>
    <row r="641" spans="15:34" ht="14.4" x14ac:dyDescent="0.3"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 s="1"/>
      <c r="AE641"/>
      <c r="AF641"/>
      <c r="AG641"/>
      <c r="AH641"/>
    </row>
    <row r="642" spans="15:34" ht="14.4" x14ac:dyDescent="0.3"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 s="1"/>
      <c r="AE642"/>
      <c r="AF642"/>
      <c r="AG642"/>
      <c r="AH642"/>
    </row>
    <row r="643" spans="15:34" ht="14.4" x14ac:dyDescent="0.3"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 s="1"/>
      <c r="AE643"/>
      <c r="AF643"/>
      <c r="AG643"/>
      <c r="AH643"/>
    </row>
    <row r="644" spans="15:34" ht="14.4" x14ac:dyDescent="0.3"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 s="1"/>
      <c r="AE644"/>
      <c r="AF644"/>
      <c r="AG644"/>
      <c r="AH644"/>
    </row>
    <row r="645" spans="15:34" ht="14.4" x14ac:dyDescent="0.3"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 s="1"/>
      <c r="AE645"/>
      <c r="AF645"/>
      <c r="AG645"/>
      <c r="AH645"/>
    </row>
    <row r="646" spans="15:34" ht="14.4" x14ac:dyDescent="0.3"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 s="1"/>
      <c r="AE646"/>
      <c r="AF646"/>
      <c r="AG646"/>
      <c r="AH646"/>
    </row>
    <row r="647" spans="15:34" ht="14.4" x14ac:dyDescent="0.3"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 s="1"/>
      <c r="AE647"/>
      <c r="AF647"/>
      <c r="AG647"/>
      <c r="AH647"/>
    </row>
    <row r="648" spans="15:34" ht="14.4" x14ac:dyDescent="0.3"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 s="1"/>
      <c r="AE648"/>
      <c r="AF648"/>
      <c r="AG648"/>
      <c r="AH648"/>
    </row>
    <row r="649" spans="15:34" ht="14.4" x14ac:dyDescent="0.3"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 s="1"/>
      <c r="AE649"/>
      <c r="AF649"/>
      <c r="AG649"/>
      <c r="AH649"/>
    </row>
    <row r="650" spans="15:34" ht="14.4" x14ac:dyDescent="0.3"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 s="1"/>
      <c r="AE650"/>
      <c r="AF650"/>
      <c r="AG650"/>
      <c r="AH650"/>
    </row>
    <row r="651" spans="15:34" ht="14.4" x14ac:dyDescent="0.3"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 s="1"/>
      <c r="AE651"/>
      <c r="AF651"/>
      <c r="AG651"/>
      <c r="AH651"/>
    </row>
    <row r="652" spans="15:34" ht="14.4" x14ac:dyDescent="0.3"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 s="1"/>
      <c r="AE652"/>
      <c r="AF652"/>
      <c r="AG652"/>
      <c r="AH652"/>
    </row>
    <row r="653" spans="15:34" ht="14.4" x14ac:dyDescent="0.3"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 s="1"/>
      <c r="AE653"/>
      <c r="AF653"/>
      <c r="AG653"/>
      <c r="AH653"/>
    </row>
    <row r="654" spans="15:34" ht="14.4" x14ac:dyDescent="0.3"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 s="1"/>
      <c r="AE654"/>
      <c r="AF654"/>
      <c r="AG654"/>
      <c r="AH654"/>
    </row>
    <row r="655" spans="15:34" ht="14.4" x14ac:dyDescent="0.3"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 s="1"/>
      <c r="AE655"/>
      <c r="AF655"/>
      <c r="AG655"/>
      <c r="AH655"/>
    </row>
    <row r="656" spans="15:34" ht="14.4" x14ac:dyDescent="0.3"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 s="1"/>
      <c r="AE656"/>
      <c r="AF656"/>
      <c r="AG656"/>
      <c r="AH656"/>
    </row>
    <row r="657" spans="15:34" ht="14.4" x14ac:dyDescent="0.3"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 s="1"/>
      <c r="AE657"/>
      <c r="AF657"/>
      <c r="AG657"/>
      <c r="AH657"/>
    </row>
    <row r="658" spans="15:34" ht="14.4" x14ac:dyDescent="0.3"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 s="1"/>
      <c r="AE658"/>
      <c r="AF658"/>
      <c r="AG658"/>
      <c r="AH658"/>
    </row>
    <row r="659" spans="15:34" ht="14.4" x14ac:dyDescent="0.3"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 s="1"/>
      <c r="AE659"/>
      <c r="AF659"/>
      <c r="AG659"/>
      <c r="AH659"/>
    </row>
    <row r="660" spans="15:34" ht="14.4" x14ac:dyDescent="0.3"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 s="1"/>
      <c r="AE660"/>
      <c r="AF660"/>
      <c r="AG660"/>
      <c r="AH660"/>
    </row>
    <row r="661" spans="15:34" ht="14.4" x14ac:dyDescent="0.3"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 s="1"/>
      <c r="AE661"/>
      <c r="AF661"/>
      <c r="AG661"/>
      <c r="AH661"/>
    </row>
    <row r="662" spans="15:34" ht="14.4" x14ac:dyDescent="0.3"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 s="1"/>
      <c r="AE662"/>
      <c r="AF662"/>
      <c r="AG662"/>
      <c r="AH662"/>
    </row>
    <row r="663" spans="15:34" ht="14.4" x14ac:dyDescent="0.3"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 s="1"/>
      <c r="AE663"/>
      <c r="AF663"/>
      <c r="AG663"/>
      <c r="AH663"/>
    </row>
    <row r="664" spans="15:34" ht="14.4" x14ac:dyDescent="0.3"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 s="1"/>
      <c r="AE664"/>
      <c r="AF664"/>
      <c r="AG664"/>
      <c r="AH664"/>
    </row>
    <row r="665" spans="15:34" ht="14.4" x14ac:dyDescent="0.3"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 s="1"/>
      <c r="AE665"/>
      <c r="AF665"/>
      <c r="AG665"/>
      <c r="AH665"/>
    </row>
    <row r="666" spans="15:34" ht="14.4" x14ac:dyDescent="0.3"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 s="1"/>
      <c r="AE666"/>
      <c r="AF666"/>
      <c r="AG666"/>
      <c r="AH666"/>
    </row>
    <row r="667" spans="15:34" ht="14.4" x14ac:dyDescent="0.3"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 s="1"/>
      <c r="AE667"/>
      <c r="AF667"/>
      <c r="AG667"/>
      <c r="AH667"/>
    </row>
    <row r="668" spans="15:34" ht="14.4" x14ac:dyDescent="0.3"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 s="1"/>
      <c r="AE668"/>
      <c r="AF668"/>
      <c r="AG668"/>
      <c r="AH668"/>
    </row>
    <row r="669" spans="15:34" ht="14.4" x14ac:dyDescent="0.3"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 s="1"/>
      <c r="AE669"/>
      <c r="AF669"/>
      <c r="AG669"/>
      <c r="AH669"/>
    </row>
    <row r="670" spans="15:34" ht="14.4" x14ac:dyDescent="0.3"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 s="1"/>
      <c r="AE670"/>
      <c r="AF670"/>
      <c r="AG670"/>
      <c r="AH670"/>
    </row>
    <row r="671" spans="15:34" ht="14.4" x14ac:dyDescent="0.3"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 s="1"/>
      <c r="AE671"/>
      <c r="AF671"/>
      <c r="AG671"/>
      <c r="AH671"/>
    </row>
    <row r="672" spans="15:34" ht="14.4" x14ac:dyDescent="0.3"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 s="1"/>
      <c r="AE672"/>
      <c r="AF672"/>
      <c r="AG672"/>
      <c r="AH672"/>
    </row>
    <row r="673" spans="15:34" ht="14.4" x14ac:dyDescent="0.3"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 s="1"/>
      <c r="AE673"/>
      <c r="AF673"/>
      <c r="AG673"/>
      <c r="AH673"/>
    </row>
    <row r="674" spans="15:34" ht="14.4" x14ac:dyDescent="0.3"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 s="1"/>
      <c r="AE674"/>
      <c r="AF674"/>
      <c r="AG674"/>
      <c r="AH674"/>
    </row>
    <row r="675" spans="15:34" ht="14.4" x14ac:dyDescent="0.3"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 s="1"/>
      <c r="AE675"/>
      <c r="AF675"/>
      <c r="AG675"/>
      <c r="AH675"/>
    </row>
    <row r="676" spans="15:34" ht="14.4" x14ac:dyDescent="0.3"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 s="1"/>
      <c r="AE676"/>
      <c r="AF676"/>
      <c r="AG676"/>
      <c r="AH676"/>
    </row>
    <row r="677" spans="15:34" ht="14.4" x14ac:dyDescent="0.3"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 s="1"/>
      <c r="AE677"/>
      <c r="AF677"/>
      <c r="AG677"/>
      <c r="AH677"/>
    </row>
    <row r="678" spans="15:34" ht="14.4" x14ac:dyDescent="0.3"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 s="1"/>
      <c r="AE678"/>
      <c r="AF678"/>
      <c r="AG678"/>
      <c r="AH678"/>
    </row>
    <row r="679" spans="15:34" ht="14.4" x14ac:dyDescent="0.3"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 s="1"/>
      <c r="AE679"/>
      <c r="AF679"/>
      <c r="AG679"/>
      <c r="AH679"/>
    </row>
    <row r="680" spans="15:34" ht="14.4" x14ac:dyDescent="0.3"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 s="1"/>
      <c r="AE680"/>
      <c r="AF680"/>
      <c r="AG680"/>
      <c r="AH680"/>
    </row>
    <row r="681" spans="15:34" ht="14.4" x14ac:dyDescent="0.3"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 s="1"/>
      <c r="AE681"/>
      <c r="AF681"/>
      <c r="AG681"/>
      <c r="AH681"/>
    </row>
    <row r="682" spans="15:34" ht="14.4" x14ac:dyDescent="0.3"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 s="1"/>
      <c r="AE682"/>
      <c r="AF682"/>
      <c r="AG682"/>
      <c r="AH682"/>
    </row>
    <row r="683" spans="15:34" ht="14.4" x14ac:dyDescent="0.3"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 s="1"/>
      <c r="AE683"/>
      <c r="AF683"/>
      <c r="AG683"/>
      <c r="AH683"/>
    </row>
    <row r="684" spans="15:34" ht="14.4" x14ac:dyDescent="0.3"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 s="1"/>
      <c r="AE684"/>
      <c r="AF684"/>
      <c r="AG684"/>
      <c r="AH684"/>
    </row>
    <row r="685" spans="15:34" ht="14.4" x14ac:dyDescent="0.3"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 s="1"/>
      <c r="AE685"/>
      <c r="AF685"/>
      <c r="AG685"/>
      <c r="AH685"/>
    </row>
    <row r="686" spans="15:34" ht="14.4" x14ac:dyDescent="0.3"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 s="1"/>
      <c r="AE686"/>
      <c r="AF686"/>
      <c r="AG686"/>
      <c r="AH686"/>
    </row>
    <row r="687" spans="15:34" ht="14.4" x14ac:dyDescent="0.3"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 s="1"/>
      <c r="AE687"/>
      <c r="AF687"/>
      <c r="AG687"/>
      <c r="AH687"/>
    </row>
    <row r="688" spans="15:34" ht="14.4" x14ac:dyDescent="0.3"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 s="1"/>
      <c r="AE688"/>
      <c r="AF688"/>
      <c r="AG688"/>
      <c r="AH688"/>
    </row>
    <row r="689" spans="15:34" ht="14.4" x14ac:dyDescent="0.3"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 s="1"/>
      <c r="AE689"/>
      <c r="AF689"/>
      <c r="AG689"/>
      <c r="AH689"/>
    </row>
    <row r="690" spans="15:34" ht="14.4" x14ac:dyDescent="0.3"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 s="1"/>
      <c r="AE690"/>
      <c r="AF690"/>
      <c r="AG690"/>
      <c r="AH690"/>
    </row>
    <row r="691" spans="15:34" ht="14.4" x14ac:dyDescent="0.3"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 s="1"/>
      <c r="AE691"/>
      <c r="AF691"/>
      <c r="AG691"/>
      <c r="AH691"/>
    </row>
    <row r="692" spans="15:34" ht="14.4" x14ac:dyDescent="0.3"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 s="1"/>
      <c r="AE692"/>
      <c r="AF692"/>
      <c r="AG692"/>
      <c r="AH692"/>
    </row>
    <row r="693" spans="15:34" ht="14.4" x14ac:dyDescent="0.3"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 s="1"/>
      <c r="AE693"/>
      <c r="AF693"/>
      <c r="AG693"/>
      <c r="AH693"/>
    </row>
    <row r="694" spans="15:34" ht="14.4" x14ac:dyDescent="0.3"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 s="1"/>
      <c r="AE694"/>
      <c r="AF694"/>
      <c r="AG694"/>
      <c r="AH694"/>
    </row>
    <row r="695" spans="15:34" ht="14.4" x14ac:dyDescent="0.3"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 s="1"/>
      <c r="AE695"/>
      <c r="AF695"/>
      <c r="AG695"/>
      <c r="AH695"/>
    </row>
    <row r="696" spans="15:34" ht="14.4" x14ac:dyDescent="0.3"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 s="1"/>
      <c r="AE696"/>
      <c r="AF696"/>
      <c r="AG696"/>
      <c r="AH696"/>
    </row>
    <row r="697" spans="15:34" ht="14.4" x14ac:dyDescent="0.3"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 s="1"/>
      <c r="AE697"/>
      <c r="AF697"/>
      <c r="AG697"/>
      <c r="AH697"/>
    </row>
    <row r="698" spans="15:34" ht="14.4" x14ac:dyDescent="0.3"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 s="1"/>
      <c r="AE698"/>
      <c r="AF698"/>
      <c r="AG698"/>
      <c r="AH698"/>
    </row>
    <row r="699" spans="15:34" ht="14.4" x14ac:dyDescent="0.3"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 s="1"/>
      <c r="AE699"/>
      <c r="AF699"/>
      <c r="AG699"/>
      <c r="AH699"/>
    </row>
    <row r="700" spans="15:34" ht="14.4" x14ac:dyDescent="0.3"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 s="1"/>
      <c r="AE700"/>
      <c r="AF700"/>
      <c r="AG700"/>
      <c r="AH700"/>
    </row>
    <row r="701" spans="15:34" ht="14.4" x14ac:dyDescent="0.3"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 s="1"/>
      <c r="AE701"/>
      <c r="AF701"/>
      <c r="AG701"/>
      <c r="AH701"/>
    </row>
    <row r="702" spans="15:34" ht="14.4" x14ac:dyDescent="0.3"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 s="1"/>
      <c r="AE702"/>
      <c r="AF702"/>
      <c r="AG702"/>
      <c r="AH702"/>
    </row>
    <row r="703" spans="15:34" ht="14.4" x14ac:dyDescent="0.3"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 s="1"/>
      <c r="AE703"/>
      <c r="AF703"/>
      <c r="AG703"/>
      <c r="AH703"/>
    </row>
    <row r="704" spans="15:34" ht="14.4" x14ac:dyDescent="0.3"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 s="1"/>
      <c r="AE704"/>
      <c r="AF704"/>
      <c r="AG704"/>
      <c r="AH704"/>
    </row>
    <row r="705" spans="15:34" ht="14.4" x14ac:dyDescent="0.3"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 s="1"/>
      <c r="AE705"/>
      <c r="AF705"/>
      <c r="AG705"/>
      <c r="AH705"/>
    </row>
    <row r="706" spans="15:34" ht="14.4" x14ac:dyDescent="0.3"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 s="1"/>
      <c r="AE706"/>
      <c r="AF706"/>
      <c r="AG706"/>
      <c r="AH706"/>
    </row>
    <row r="707" spans="15:34" ht="14.4" x14ac:dyDescent="0.3"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 s="1"/>
      <c r="AE707"/>
      <c r="AF707"/>
      <c r="AG707"/>
      <c r="AH707"/>
    </row>
    <row r="708" spans="15:34" ht="14.4" x14ac:dyDescent="0.3"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 s="1"/>
      <c r="AE708"/>
      <c r="AF708"/>
      <c r="AG708"/>
      <c r="AH708"/>
    </row>
    <row r="709" spans="15:34" ht="14.4" x14ac:dyDescent="0.3"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 s="1"/>
      <c r="AE709"/>
      <c r="AF709"/>
      <c r="AG709"/>
      <c r="AH709"/>
    </row>
    <row r="710" spans="15:34" ht="14.4" x14ac:dyDescent="0.3"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 s="1"/>
      <c r="AE710"/>
      <c r="AF710"/>
      <c r="AG710"/>
      <c r="AH710"/>
    </row>
    <row r="711" spans="15:34" ht="14.4" x14ac:dyDescent="0.3"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 s="1"/>
      <c r="AE711"/>
      <c r="AF711"/>
      <c r="AG711"/>
      <c r="AH711"/>
    </row>
    <row r="712" spans="15:34" ht="14.4" x14ac:dyDescent="0.3"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 s="1"/>
      <c r="AE712"/>
      <c r="AF712"/>
      <c r="AG712"/>
      <c r="AH712"/>
    </row>
    <row r="713" spans="15:34" ht="14.4" x14ac:dyDescent="0.3"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 s="1"/>
      <c r="AE713"/>
      <c r="AF713"/>
      <c r="AG713"/>
      <c r="AH713"/>
    </row>
    <row r="714" spans="15:34" ht="14.4" x14ac:dyDescent="0.3"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 s="1"/>
      <c r="AE714"/>
      <c r="AF714"/>
      <c r="AG714"/>
      <c r="AH714"/>
    </row>
    <row r="715" spans="15:34" ht="14.4" x14ac:dyDescent="0.3"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 s="1"/>
      <c r="AE715"/>
      <c r="AF715"/>
      <c r="AG715"/>
      <c r="AH715"/>
    </row>
    <row r="716" spans="15:34" ht="14.4" x14ac:dyDescent="0.3"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 s="1"/>
      <c r="AE716"/>
      <c r="AF716"/>
      <c r="AG716"/>
      <c r="AH716"/>
    </row>
    <row r="717" spans="15:34" ht="14.4" x14ac:dyDescent="0.3"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 s="1"/>
      <c r="AE717"/>
      <c r="AF717"/>
      <c r="AG717"/>
      <c r="AH717"/>
    </row>
    <row r="718" spans="15:34" ht="14.4" x14ac:dyDescent="0.3"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 s="1"/>
      <c r="AE718"/>
      <c r="AF718"/>
      <c r="AG718"/>
      <c r="AH718"/>
    </row>
    <row r="719" spans="15:34" ht="14.4" x14ac:dyDescent="0.3"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 s="1"/>
      <c r="AE719"/>
      <c r="AF719"/>
      <c r="AG719"/>
      <c r="AH719"/>
    </row>
    <row r="720" spans="15:34" ht="14.4" x14ac:dyDescent="0.3"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 s="1"/>
      <c r="AE720"/>
      <c r="AF720"/>
      <c r="AG720"/>
      <c r="AH720"/>
    </row>
    <row r="721" spans="15:34" ht="14.4" x14ac:dyDescent="0.3"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 s="1"/>
      <c r="AE721"/>
      <c r="AF721"/>
      <c r="AG721"/>
      <c r="AH721"/>
    </row>
    <row r="722" spans="15:34" ht="14.4" x14ac:dyDescent="0.3"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 s="1"/>
      <c r="AE722"/>
      <c r="AF722"/>
      <c r="AG722"/>
      <c r="AH722"/>
    </row>
    <row r="723" spans="15:34" ht="14.4" x14ac:dyDescent="0.3"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 s="1"/>
      <c r="AE723"/>
      <c r="AF723"/>
      <c r="AG723"/>
      <c r="AH723"/>
    </row>
    <row r="724" spans="15:34" ht="14.4" x14ac:dyDescent="0.3"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 s="1"/>
      <c r="AE724"/>
      <c r="AF724"/>
      <c r="AG724"/>
      <c r="AH724"/>
    </row>
    <row r="725" spans="15:34" ht="14.4" x14ac:dyDescent="0.3"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 s="1"/>
      <c r="AE725"/>
      <c r="AF725"/>
      <c r="AG725"/>
      <c r="AH725"/>
    </row>
    <row r="726" spans="15:34" ht="14.4" x14ac:dyDescent="0.3"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 s="1"/>
      <c r="AE726"/>
      <c r="AF726"/>
      <c r="AG726"/>
      <c r="AH726"/>
    </row>
    <row r="727" spans="15:34" ht="14.4" x14ac:dyDescent="0.3"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 s="1"/>
      <c r="AE727"/>
      <c r="AF727"/>
      <c r="AG727"/>
      <c r="AH727"/>
    </row>
    <row r="728" spans="15:34" ht="14.4" x14ac:dyDescent="0.3"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 s="1"/>
      <c r="AE728"/>
      <c r="AF728"/>
      <c r="AG728"/>
      <c r="AH728"/>
    </row>
    <row r="729" spans="15:34" ht="14.4" x14ac:dyDescent="0.3"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 s="1"/>
      <c r="AE729"/>
      <c r="AF729"/>
      <c r="AG729"/>
      <c r="AH729"/>
    </row>
    <row r="730" spans="15:34" ht="14.4" x14ac:dyDescent="0.3"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 s="1"/>
      <c r="AE730"/>
      <c r="AF730"/>
      <c r="AG730"/>
      <c r="AH730"/>
    </row>
    <row r="731" spans="15:34" ht="14.4" x14ac:dyDescent="0.3"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 s="1"/>
      <c r="AE731"/>
      <c r="AF731"/>
      <c r="AG731"/>
      <c r="AH731"/>
    </row>
    <row r="732" spans="15:34" ht="14.4" x14ac:dyDescent="0.3"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 s="1"/>
      <c r="AE732"/>
      <c r="AF732"/>
      <c r="AG732"/>
      <c r="AH732"/>
    </row>
    <row r="733" spans="15:34" ht="14.4" x14ac:dyDescent="0.3"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 s="1"/>
      <c r="AE733"/>
      <c r="AF733"/>
      <c r="AG733"/>
      <c r="AH733"/>
    </row>
    <row r="734" spans="15:34" ht="14.4" x14ac:dyDescent="0.3"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 s="1"/>
      <c r="AE734"/>
      <c r="AF734"/>
      <c r="AG734"/>
      <c r="AH734"/>
    </row>
    <row r="735" spans="15:34" ht="14.4" x14ac:dyDescent="0.3"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 s="1"/>
      <c r="AE735"/>
      <c r="AF735"/>
      <c r="AG735"/>
      <c r="AH735"/>
    </row>
    <row r="736" spans="15:34" ht="14.4" x14ac:dyDescent="0.3"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 s="1"/>
      <c r="AE736"/>
      <c r="AF736"/>
      <c r="AG736"/>
      <c r="AH736"/>
    </row>
    <row r="737" spans="15:34" ht="14.4" x14ac:dyDescent="0.3"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 s="1"/>
      <c r="AE737"/>
      <c r="AF737"/>
      <c r="AG737"/>
      <c r="AH737"/>
    </row>
    <row r="738" spans="15:34" ht="14.4" x14ac:dyDescent="0.3"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 s="1"/>
      <c r="AE738"/>
      <c r="AF738"/>
      <c r="AG738"/>
      <c r="AH738"/>
    </row>
    <row r="739" spans="15:34" ht="14.4" x14ac:dyDescent="0.3"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 s="1"/>
      <c r="AE739"/>
      <c r="AF739"/>
      <c r="AG739"/>
      <c r="AH739"/>
    </row>
    <row r="740" spans="15:34" ht="14.4" x14ac:dyDescent="0.3"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 s="1"/>
      <c r="AE740"/>
      <c r="AF740"/>
      <c r="AG740"/>
      <c r="AH740"/>
    </row>
    <row r="741" spans="15:34" ht="14.4" x14ac:dyDescent="0.3"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 s="1"/>
      <c r="AE741"/>
      <c r="AF741"/>
      <c r="AG741"/>
      <c r="AH741"/>
    </row>
    <row r="742" spans="15:34" ht="14.4" x14ac:dyDescent="0.3"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 s="1"/>
      <c r="AE742"/>
      <c r="AF742"/>
      <c r="AG742"/>
      <c r="AH742"/>
    </row>
    <row r="743" spans="15:34" ht="14.4" x14ac:dyDescent="0.3"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 s="1"/>
      <c r="AE743"/>
      <c r="AF743"/>
      <c r="AG743"/>
      <c r="AH743"/>
    </row>
    <row r="744" spans="15:34" ht="14.4" x14ac:dyDescent="0.3"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 s="1"/>
      <c r="AE744"/>
      <c r="AF744"/>
      <c r="AG744"/>
      <c r="AH744"/>
    </row>
    <row r="745" spans="15:34" ht="14.4" x14ac:dyDescent="0.3"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 s="1"/>
      <c r="AE745"/>
      <c r="AF745"/>
      <c r="AG745"/>
      <c r="AH745"/>
    </row>
    <row r="746" spans="15:34" ht="14.4" x14ac:dyDescent="0.3"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 s="1"/>
      <c r="AE746"/>
      <c r="AF746"/>
      <c r="AG746"/>
      <c r="AH746"/>
    </row>
    <row r="747" spans="15:34" ht="14.4" x14ac:dyDescent="0.3"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 s="1"/>
      <c r="AE747"/>
      <c r="AF747"/>
      <c r="AG747"/>
      <c r="AH747"/>
    </row>
    <row r="748" spans="15:34" ht="14.4" x14ac:dyDescent="0.3"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 s="1"/>
      <c r="AE748"/>
      <c r="AF748"/>
      <c r="AG748"/>
      <c r="AH748"/>
    </row>
    <row r="749" spans="15:34" ht="14.4" x14ac:dyDescent="0.3"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 s="1"/>
      <c r="AE749"/>
      <c r="AF749"/>
      <c r="AG749"/>
      <c r="AH749"/>
    </row>
    <row r="750" spans="15:34" ht="14.4" x14ac:dyDescent="0.3"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 s="1"/>
      <c r="AE750"/>
      <c r="AF750"/>
      <c r="AG750"/>
      <c r="AH750"/>
    </row>
    <row r="751" spans="15:34" ht="14.4" x14ac:dyDescent="0.3"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 s="1"/>
      <c r="AE751"/>
      <c r="AF751"/>
      <c r="AG751"/>
      <c r="AH751"/>
    </row>
    <row r="752" spans="15:34" ht="14.4" x14ac:dyDescent="0.3"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 s="1"/>
      <c r="AE752"/>
      <c r="AF752"/>
      <c r="AG752"/>
      <c r="AH752"/>
    </row>
    <row r="753" spans="15:34" ht="14.4" x14ac:dyDescent="0.3"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 s="1"/>
      <c r="AE753"/>
      <c r="AF753"/>
      <c r="AG753"/>
      <c r="AH753"/>
    </row>
    <row r="754" spans="15:34" ht="14.4" x14ac:dyDescent="0.3"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 s="1"/>
      <c r="AE754"/>
      <c r="AF754"/>
      <c r="AG754"/>
      <c r="AH754"/>
    </row>
    <row r="755" spans="15:34" ht="14.4" x14ac:dyDescent="0.3"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 s="1"/>
      <c r="AE755"/>
      <c r="AF755"/>
      <c r="AG755"/>
      <c r="AH755"/>
    </row>
    <row r="756" spans="15:34" ht="14.4" x14ac:dyDescent="0.3"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 s="1"/>
      <c r="AE756"/>
      <c r="AF756"/>
      <c r="AG756"/>
      <c r="AH756"/>
    </row>
    <row r="757" spans="15:34" ht="14.4" x14ac:dyDescent="0.3"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 s="1"/>
      <c r="AE757"/>
      <c r="AF757"/>
      <c r="AG757"/>
      <c r="AH757"/>
    </row>
    <row r="758" spans="15:34" ht="14.4" x14ac:dyDescent="0.3"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 s="1"/>
      <c r="AE758"/>
      <c r="AF758"/>
      <c r="AG758"/>
      <c r="AH758"/>
    </row>
    <row r="759" spans="15:34" ht="14.4" x14ac:dyDescent="0.3"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 s="1"/>
      <c r="AE759"/>
      <c r="AF759"/>
      <c r="AG759"/>
      <c r="AH759"/>
    </row>
    <row r="760" spans="15:34" ht="14.4" x14ac:dyDescent="0.3"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 s="1"/>
      <c r="AE760"/>
      <c r="AF760"/>
      <c r="AG760"/>
      <c r="AH760"/>
    </row>
    <row r="761" spans="15:34" ht="14.4" x14ac:dyDescent="0.3"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 s="1"/>
      <c r="AE761"/>
      <c r="AF761"/>
      <c r="AG761"/>
      <c r="AH761"/>
    </row>
    <row r="762" spans="15:34" ht="14.4" x14ac:dyDescent="0.3"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 s="1"/>
      <c r="AE762"/>
      <c r="AF762"/>
      <c r="AG762"/>
      <c r="AH762"/>
    </row>
    <row r="763" spans="15:34" ht="14.4" x14ac:dyDescent="0.3"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 s="1"/>
      <c r="AE763"/>
      <c r="AF763"/>
      <c r="AG763"/>
      <c r="AH763"/>
    </row>
    <row r="764" spans="15:34" ht="14.4" x14ac:dyDescent="0.3"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 s="1"/>
      <c r="AE764"/>
      <c r="AF764"/>
      <c r="AG764"/>
      <c r="AH764"/>
    </row>
    <row r="765" spans="15:34" ht="14.4" x14ac:dyDescent="0.3"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 s="1"/>
      <c r="AE765"/>
      <c r="AF765"/>
      <c r="AG765"/>
      <c r="AH765"/>
    </row>
    <row r="766" spans="15:34" ht="14.4" x14ac:dyDescent="0.3"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 s="1"/>
      <c r="AE766"/>
      <c r="AF766"/>
      <c r="AG766"/>
      <c r="AH766"/>
    </row>
    <row r="767" spans="15:34" ht="14.4" x14ac:dyDescent="0.3"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 s="1"/>
      <c r="AE767"/>
      <c r="AF767"/>
      <c r="AG767"/>
      <c r="AH767"/>
    </row>
    <row r="768" spans="15:34" ht="14.4" x14ac:dyDescent="0.3"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 s="1"/>
      <c r="AE768"/>
      <c r="AF768"/>
      <c r="AG768"/>
      <c r="AH768"/>
    </row>
    <row r="769" spans="15:34" ht="14.4" x14ac:dyDescent="0.3"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 s="1"/>
      <c r="AE769"/>
      <c r="AF769"/>
      <c r="AG769"/>
      <c r="AH769"/>
    </row>
    <row r="770" spans="15:34" ht="14.4" x14ac:dyDescent="0.3"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 s="1"/>
      <c r="AE770"/>
      <c r="AF770"/>
      <c r="AG770"/>
      <c r="AH770"/>
    </row>
    <row r="771" spans="15:34" ht="14.4" x14ac:dyDescent="0.3"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 s="1"/>
      <c r="AE771"/>
      <c r="AF771"/>
      <c r="AG771"/>
      <c r="AH771"/>
    </row>
    <row r="772" spans="15:34" ht="14.4" x14ac:dyDescent="0.3"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 s="1"/>
      <c r="AE772"/>
      <c r="AF772"/>
      <c r="AG772"/>
      <c r="AH772"/>
    </row>
    <row r="773" spans="15:34" ht="14.4" x14ac:dyDescent="0.3"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 s="1"/>
      <c r="AE773"/>
      <c r="AF773"/>
      <c r="AG773"/>
      <c r="AH773"/>
    </row>
    <row r="774" spans="15:34" ht="14.4" x14ac:dyDescent="0.3"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 s="1"/>
      <c r="AE774"/>
      <c r="AF774"/>
      <c r="AG774"/>
      <c r="AH774"/>
    </row>
    <row r="775" spans="15:34" ht="14.4" x14ac:dyDescent="0.3"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 s="1"/>
      <c r="AE775"/>
      <c r="AF775"/>
      <c r="AG775"/>
      <c r="AH775"/>
    </row>
    <row r="776" spans="15:34" ht="14.4" x14ac:dyDescent="0.3"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 s="1"/>
      <c r="AE776"/>
      <c r="AF776"/>
      <c r="AG776"/>
      <c r="AH776"/>
    </row>
    <row r="777" spans="15:34" ht="14.4" x14ac:dyDescent="0.3"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 s="1"/>
      <c r="AE777"/>
      <c r="AF777"/>
      <c r="AG777"/>
      <c r="AH777"/>
    </row>
    <row r="778" spans="15:34" ht="14.4" x14ac:dyDescent="0.3"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 s="1"/>
      <c r="AE778"/>
      <c r="AF778"/>
      <c r="AG778"/>
      <c r="AH778"/>
    </row>
    <row r="779" spans="15:34" ht="14.4" x14ac:dyDescent="0.3"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 s="1"/>
      <c r="AE779"/>
      <c r="AF779"/>
      <c r="AG779"/>
      <c r="AH779"/>
    </row>
    <row r="780" spans="15:34" ht="14.4" x14ac:dyDescent="0.3"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 s="1"/>
      <c r="AE780"/>
      <c r="AF780"/>
      <c r="AG780"/>
      <c r="AH780"/>
    </row>
    <row r="781" spans="15:34" ht="14.4" x14ac:dyDescent="0.3"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 s="1"/>
      <c r="AE781"/>
      <c r="AF781"/>
      <c r="AG781"/>
      <c r="AH781"/>
    </row>
    <row r="782" spans="15:34" ht="14.4" x14ac:dyDescent="0.3"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 s="1"/>
      <c r="AE782"/>
      <c r="AF782"/>
      <c r="AG782"/>
      <c r="AH782"/>
    </row>
    <row r="783" spans="15:34" ht="14.4" x14ac:dyDescent="0.3"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 s="1"/>
      <c r="AE783"/>
      <c r="AF783"/>
      <c r="AG783"/>
      <c r="AH783"/>
    </row>
    <row r="784" spans="15:34" ht="14.4" x14ac:dyDescent="0.3"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 s="1"/>
      <c r="AE784"/>
      <c r="AF784"/>
      <c r="AG784"/>
      <c r="AH784"/>
    </row>
    <row r="785" spans="15:34" ht="14.4" x14ac:dyDescent="0.3"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 s="1"/>
      <c r="AE785"/>
      <c r="AF785"/>
      <c r="AG785"/>
      <c r="AH785"/>
    </row>
    <row r="786" spans="15:34" ht="14.4" x14ac:dyDescent="0.3"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 s="1"/>
      <c r="AE786"/>
      <c r="AF786"/>
      <c r="AG786"/>
      <c r="AH786"/>
    </row>
    <row r="787" spans="15:34" ht="14.4" x14ac:dyDescent="0.3"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 s="1"/>
      <c r="AE787"/>
      <c r="AF787"/>
      <c r="AG787"/>
      <c r="AH787"/>
    </row>
    <row r="788" spans="15:34" ht="14.4" x14ac:dyDescent="0.3"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 s="1"/>
      <c r="AE788"/>
      <c r="AF788"/>
      <c r="AG788"/>
      <c r="AH788"/>
    </row>
    <row r="789" spans="15:34" ht="14.4" x14ac:dyDescent="0.3"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 s="1"/>
      <c r="AE789"/>
      <c r="AF789"/>
      <c r="AG789"/>
      <c r="AH789"/>
    </row>
    <row r="790" spans="15:34" ht="14.4" x14ac:dyDescent="0.3"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 s="1"/>
      <c r="AE790"/>
      <c r="AF790"/>
      <c r="AG790"/>
      <c r="AH790"/>
    </row>
    <row r="791" spans="15:34" ht="14.4" x14ac:dyDescent="0.3"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 s="1"/>
      <c r="AE791"/>
      <c r="AF791"/>
      <c r="AG791"/>
      <c r="AH791"/>
    </row>
    <row r="792" spans="15:34" ht="14.4" x14ac:dyDescent="0.3"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 s="1"/>
      <c r="AE792"/>
      <c r="AF792"/>
      <c r="AG792"/>
      <c r="AH792"/>
    </row>
    <row r="793" spans="15:34" ht="14.4" x14ac:dyDescent="0.3"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 s="1"/>
      <c r="AE793"/>
      <c r="AF793"/>
      <c r="AG793"/>
      <c r="AH793"/>
    </row>
    <row r="794" spans="15:34" ht="14.4" x14ac:dyDescent="0.3"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 s="1"/>
      <c r="AE794"/>
      <c r="AF794"/>
      <c r="AG794"/>
      <c r="AH794"/>
    </row>
    <row r="795" spans="15:34" ht="14.4" x14ac:dyDescent="0.3"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 s="1"/>
      <c r="AE795"/>
      <c r="AF795"/>
      <c r="AG795"/>
      <c r="AH795"/>
    </row>
    <row r="796" spans="15:34" ht="14.4" x14ac:dyDescent="0.3"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 s="1"/>
      <c r="AE796"/>
      <c r="AF796"/>
      <c r="AG796"/>
      <c r="AH796"/>
    </row>
    <row r="797" spans="15:34" ht="14.4" x14ac:dyDescent="0.3"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 s="1"/>
      <c r="AE797"/>
      <c r="AF797"/>
      <c r="AG797"/>
      <c r="AH797"/>
    </row>
    <row r="798" spans="15:34" ht="14.4" x14ac:dyDescent="0.3"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 s="1"/>
      <c r="AE798"/>
      <c r="AF798"/>
      <c r="AG798"/>
      <c r="AH798"/>
    </row>
    <row r="799" spans="15:34" ht="14.4" x14ac:dyDescent="0.3"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 s="1"/>
      <c r="AE799"/>
      <c r="AF799"/>
      <c r="AG799"/>
      <c r="AH799"/>
    </row>
    <row r="800" spans="15:34" ht="14.4" x14ac:dyDescent="0.3"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 s="1"/>
      <c r="AE800"/>
      <c r="AF800"/>
      <c r="AG800"/>
      <c r="AH800"/>
    </row>
    <row r="801" spans="15:34" ht="14.4" x14ac:dyDescent="0.3"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 s="1"/>
      <c r="AE801"/>
      <c r="AF801"/>
      <c r="AG801"/>
      <c r="AH801"/>
    </row>
    <row r="802" spans="15:34" ht="14.4" x14ac:dyDescent="0.3"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 s="1"/>
      <c r="AE802"/>
      <c r="AF802"/>
      <c r="AG802"/>
      <c r="AH802"/>
    </row>
    <row r="803" spans="15:34" ht="14.4" x14ac:dyDescent="0.3"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 s="1"/>
      <c r="AE803"/>
      <c r="AF803"/>
      <c r="AG803"/>
      <c r="AH803"/>
    </row>
    <row r="804" spans="15:34" ht="14.4" x14ac:dyDescent="0.3"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 s="1"/>
      <c r="AE804"/>
      <c r="AF804"/>
      <c r="AG804"/>
      <c r="AH804"/>
    </row>
    <row r="805" spans="15:34" ht="14.4" x14ac:dyDescent="0.3"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 s="1"/>
      <c r="AE805"/>
      <c r="AF805"/>
      <c r="AG805"/>
      <c r="AH805"/>
    </row>
    <row r="806" spans="15:34" ht="14.4" x14ac:dyDescent="0.3"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 s="1"/>
      <c r="AE806"/>
      <c r="AF806"/>
      <c r="AG806"/>
      <c r="AH806"/>
    </row>
    <row r="807" spans="15:34" ht="14.4" x14ac:dyDescent="0.3"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 s="1"/>
      <c r="AE807"/>
      <c r="AF807"/>
      <c r="AG807"/>
      <c r="AH807"/>
    </row>
    <row r="808" spans="15:34" ht="14.4" x14ac:dyDescent="0.3"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 s="1"/>
      <c r="AE808"/>
      <c r="AF808"/>
      <c r="AG808"/>
      <c r="AH808"/>
    </row>
    <row r="809" spans="15:34" ht="14.4" x14ac:dyDescent="0.3"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 s="1"/>
      <c r="AE809"/>
      <c r="AF809"/>
      <c r="AG809"/>
      <c r="AH809"/>
    </row>
    <row r="810" spans="15:34" ht="14.4" x14ac:dyDescent="0.3"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 s="1"/>
      <c r="AE810"/>
      <c r="AF810"/>
      <c r="AG810"/>
      <c r="AH810"/>
    </row>
    <row r="811" spans="15:34" ht="14.4" x14ac:dyDescent="0.3"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 s="1"/>
      <c r="AE811"/>
      <c r="AF811"/>
      <c r="AG811"/>
      <c r="AH811"/>
    </row>
    <row r="812" spans="15:34" ht="14.4" x14ac:dyDescent="0.3"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 s="1"/>
      <c r="AE812"/>
      <c r="AF812"/>
      <c r="AG812"/>
      <c r="AH812"/>
    </row>
    <row r="813" spans="15:34" ht="14.4" x14ac:dyDescent="0.3"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 s="1"/>
      <c r="AE813"/>
      <c r="AF813"/>
      <c r="AG813"/>
      <c r="AH813"/>
    </row>
    <row r="814" spans="15:34" ht="14.4" x14ac:dyDescent="0.3"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 s="1"/>
      <c r="AE814"/>
      <c r="AF814"/>
      <c r="AG814"/>
      <c r="AH814"/>
    </row>
    <row r="815" spans="15:34" ht="14.4" x14ac:dyDescent="0.3"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 s="1"/>
      <c r="AE815"/>
      <c r="AF815"/>
      <c r="AG815"/>
      <c r="AH815"/>
    </row>
    <row r="816" spans="15:34" ht="14.4" x14ac:dyDescent="0.3"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 s="1"/>
      <c r="AE816"/>
      <c r="AF816"/>
      <c r="AG816"/>
      <c r="AH816"/>
    </row>
    <row r="817" spans="15:34" ht="14.4" x14ac:dyDescent="0.3"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 s="1"/>
      <c r="AE817"/>
      <c r="AF817"/>
      <c r="AG817"/>
      <c r="AH817"/>
    </row>
    <row r="818" spans="15:34" ht="14.4" x14ac:dyDescent="0.3"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 s="1"/>
      <c r="AE818"/>
      <c r="AF818"/>
      <c r="AG818"/>
      <c r="AH818"/>
    </row>
    <row r="819" spans="15:34" ht="14.4" x14ac:dyDescent="0.3"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 s="1"/>
      <c r="AE819"/>
      <c r="AF819"/>
      <c r="AG819"/>
      <c r="AH819"/>
    </row>
    <row r="820" spans="15:34" ht="14.4" x14ac:dyDescent="0.3"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 s="1"/>
      <c r="AE820"/>
      <c r="AF820"/>
      <c r="AG820"/>
      <c r="AH820"/>
    </row>
    <row r="821" spans="15:34" ht="14.4" x14ac:dyDescent="0.3"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 s="1"/>
      <c r="AE821"/>
      <c r="AF821"/>
      <c r="AG821"/>
      <c r="AH821"/>
    </row>
    <row r="822" spans="15:34" ht="14.4" x14ac:dyDescent="0.3"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 s="1"/>
      <c r="AE822"/>
      <c r="AF822"/>
      <c r="AG822"/>
      <c r="AH822"/>
    </row>
    <row r="823" spans="15:34" ht="14.4" x14ac:dyDescent="0.3"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 s="1"/>
      <c r="AE823"/>
      <c r="AF823"/>
      <c r="AG823"/>
      <c r="AH823"/>
    </row>
    <row r="824" spans="15:34" ht="14.4" x14ac:dyDescent="0.3"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 s="1"/>
      <c r="AE824"/>
      <c r="AF824"/>
      <c r="AG824"/>
      <c r="AH824"/>
    </row>
    <row r="825" spans="15:34" ht="14.4" x14ac:dyDescent="0.3"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 s="1"/>
      <c r="AE825"/>
      <c r="AF825"/>
      <c r="AG825"/>
      <c r="AH825"/>
    </row>
    <row r="826" spans="15:34" ht="14.4" x14ac:dyDescent="0.3"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 s="1"/>
      <c r="AE826"/>
      <c r="AF826"/>
      <c r="AG826"/>
      <c r="AH826"/>
    </row>
    <row r="827" spans="15:34" ht="14.4" x14ac:dyDescent="0.3"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 s="1"/>
      <c r="AE827"/>
      <c r="AF827"/>
      <c r="AG827"/>
      <c r="AH827"/>
    </row>
    <row r="828" spans="15:34" ht="14.4" x14ac:dyDescent="0.3"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 s="1"/>
      <c r="AE828"/>
      <c r="AF828"/>
      <c r="AG828"/>
      <c r="AH828"/>
    </row>
    <row r="829" spans="15:34" ht="14.4" x14ac:dyDescent="0.3"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 s="1"/>
      <c r="AE829"/>
      <c r="AF829"/>
      <c r="AG829"/>
      <c r="AH829"/>
    </row>
    <row r="830" spans="15:34" ht="14.4" x14ac:dyDescent="0.3"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 s="1"/>
      <c r="AE830"/>
      <c r="AF830"/>
      <c r="AG830"/>
      <c r="AH830"/>
    </row>
    <row r="831" spans="15:34" ht="14.4" x14ac:dyDescent="0.3"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 s="1"/>
      <c r="AE831"/>
      <c r="AF831"/>
      <c r="AG831"/>
      <c r="AH831"/>
    </row>
    <row r="832" spans="15:34" ht="14.4" x14ac:dyDescent="0.3"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 s="1"/>
      <c r="AE832"/>
      <c r="AF832"/>
      <c r="AG832"/>
      <c r="AH832"/>
    </row>
    <row r="833" spans="15:34" ht="14.4" x14ac:dyDescent="0.3"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 s="1"/>
      <c r="AE833"/>
      <c r="AF833"/>
      <c r="AG833"/>
      <c r="AH833"/>
    </row>
    <row r="834" spans="15:34" ht="14.4" x14ac:dyDescent="0.3"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 s="1"/>
      <c r="AE834"/>
      <c r="AF834"/>
      <c r="AG834"/>
      <c r="AH834"/>
    </row>
    <row r="835" spans="15:34" ht="14.4" x14ac:dyDescent="0.3"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 s="1"/>
      <c r="AE835"/>
      <c r="AF835"/>
      <c r="AG835"/>
      <c r="AH835"/>
    </row>
    <row r="836" spans="15:34" ht="14.4" x14ac:dyDescent="0.3"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 s="1"/>
      <c r="AE836"/>
      <c r="AF836"/>
      <c r="AG836"/>
      <c r="AH836"/>
    </row>
    <row r="837" spans="15:34" ht="14.4" x14ac:dyDescent="0.3"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 s="1"/>
      <c r="AE837"/>
      <c r="AF837"/>
      <c r="AG837"/>
      <c r="AH837"/>
    </row>
    <row r="838" spans="15:34" ht="14.4" x14ac:dyDescent="0.3"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 s="1"/>
      <c r="AE838"/>
      <c r="AF838"/>
      <c r="AG838"/>
      <c r="AH838"/>
    </row>
    <row r="839" spans="15:34" ht="14.4" x14ac:dyDescent="0.3"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 s="1"/>
      <c r="AE839"/>
      <c r="AF839"/>
      <c r="AG839"/>
      <c r="AH839"/>
    </row>
    <row r="840" spans="15:34" ht="14.4" x14ac:dyDescent="0.3"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 s="1"/>
      <c r="AE840"/>
      <c r="AF840"/>
      <c r="AG840"/>
      <c r="AH840"/>
    </row>
    <row r="841" spans="15:34" ht="14.4" x14ac:dyDescent="0.3"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 s="1"/>
      <c r="AE841"/>
      <c r="AF841"/>
      <c r="AG841"/>
      <c r="AH841"/>
    </row>
    <row r="842" spans="15:34" ht="14.4" x14ac:dyDescent="0.3"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 s="1"/>
      <c r="AE842"/>
      <c r="AF842"/>
      <c r="AG842"/>
      <c r="AH842"/>
    </row>
    <row r="843" spans="15:34" ht="14.4" x14ac:dyDescent="0.3"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 s="1"/>
      <c r="AE843"/>
      <c r="AF843"/>
      <c r="AG843"/>
      <c r="AH843"/>
    </row>
    <row r="844" spans="15:34" ht="14.4" x14ac:dyDescent="0.3"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 s="1"/>
      <c r="AE844"/>
      <c r="AF844"/>
      <c r="AG844"/>
      <c r="AH844"/>
    </row>
    <row r="845" spans="15:34" ht="14.4" x14ac:dyDescent="0.3"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 s="1"/>
      <c r="AE845"/>
      <c r="AF845"/>
      <c r="AG845"/>
      <c r="AH845"/>
    </row>
    <row r="846" spans="15:34" ht="14.4" x14ac:dyDescent="0.3"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 s="1"/>
      <c r="AE846"/>
      <c r="AF846"/>
      <c r="AG846"/>
      <c r="AH846"/>
    </row>
    <row r="847" spans="15:34" ht="14.4" x14ac:dyDescent="0.3"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 s="1"/>
      <c r="AE847"/>
      <c r="AF847"/>
      <c r="AG847"/>
      <c r="AH847"/>
    </row>
    <row r="848" spans="15:34" ht="14.4" x14ac:dyDescent="0.3"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 s="1"/>
      <c r="AE848"/>
      <c r="AF848"/>
      <c r="AG848"/>
      <c r="AH848"/>
    </row>
    <row r="849" spans="15:34" ht="14.4" x14ac:dyDescent="0.3"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 s="1"/>
      <c r="AE849"/>
      <c r="AF849"/>
      <c r="AG849"/>
      <c r="AH849"/>
    </row>
    <row r="850" spans="15:34" ht="14.4" x14ac:dyDescent="0.3"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 s="1"/>
      <c r="AE850"/>
      <c r="AF850"/>
      <c r="AG850"/>
      <c r="AH850"/>
    </row>
    <row r="851" spans="15:34" ht="14.4" x14ac:dyDescent="0.3"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 s="1"/>
      <c r="AE851"/>
      <c r="AF851"/>
      <c r="AG851"/>
      <c r="AH851"/>
    </row>
    <row r="852" spans="15:34" ht="14.4" x14ac:dyDescent="0.3"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 s="1"/>
      <c r="AE852"/>
      <c r="AF852"/>
      <c r="AG852"/>
      <c r="AH852"/>
    </row>
    <row r="853" spans="15:34" ht="14.4" x14ac:dyDescent="0.3"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 s="1"/>
      <c r="AE853"/>
      <c r="AF853"/>
      <c r="AG853"/>
      <c r="AH853"/>
    </row>
    <row r="854" spans="15:34" ht="14.4" x14ac:dyDescent="0.3"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 s="1"/>
      <c r="AE854"/>
      <c r="AF854"/>
      <c r="AG854"/>
      <c r="AH854"/>
    </row>
    <row r="855" spans="15:34" ht="14.4" x14ac:dyDescent="0.3"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 s="1"/>
      <c r="AE855"/>
      <c r="AF855"/>
      <c r="AG855"/>
      <c r="AH855"/>
    </row>
    <row r="856" spans="15:34" ht="14.4" x14ac:dyDescent="0.3"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 s="1"/>
      <c r="AE856"/>
      <c r="AF856"/>
      <c r="AG856"/>
      <c r="AH856"/>
    </row>
    <row r="857" spans="15:34" ht="14.4" x14ac:dyDescent="0.3"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 s="1"/>
      <c r="AE857"/>
      <c r="AF857"/>
      <c r="AG857"/>
      <c r="AH857"/>
    </row>
    <row r="858" spans="15:34" ht="14.4" x14ac:dyDescent="0.3"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 s="1"/>
      <c r="AE858"/>
      <c r="AF858"/>
      <c r="AG858"/>
      <c r="AH858"/>
    </row>
    <row r="859" spans="15:34" ht="14.4" x14ac:dyDescent="0.3"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 s="1"/>
      <c r="AE859"/>
      <c r="AF859"/>
      <c r="AG859"/>
      <c r="AH859"/>
    </row>
    <row r="860" spans="15:34" ht="14.4" x14ac:dyDescent="0.3"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 s="1"/>
      <c r="AE860"/>
      <c r="AF860"/>
      <c r="AG860"/>
      <c r="AH860"/>
    </row>
    <row r="861" spans="15:34" ht="14.4" x14ac:dyDescent="0.3"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 s="1"/>
      <c r="AE861"/>
      <c r="AF861"/>
      <c r="AG861"/>
      <c r="AH861"/>
    </row>
    <row r="862" spans="15:34" ht="14.4" x14ac:dyDescent="0.3"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 s="1"/>
      <c r="AE862"/>
      <c r="AF862"/>
      <c r="AG862"/>
      <c r="AH862"/>
    </row>
    <row r="863" spans="15:34" ht="14.4" x14ac:dyDescent="0.3"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 s="1"/>
      <c r="AE863"/>
      <c r="AF863"/>
      <c r="AG863"/>
      <c r="AH863"/>
    </row>
    <row r="864" spans="15:34" ht="14.4" x14ac:dyDescent="0.3"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 s="1"/>
      <c r="AE864"/>
      <c r="AF864"/>
      <c r="AG864"/>
      <c r="AH864"/>
    </row>
    <row r="865" spans="15:34" ht="14.4" x14ac:dyDescent="0.3"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 s="1"/>
      <c r="AE865"/>
      <c r="AF865"/>
      <c r="AG865"/>
      <c r="AH865"/>
    </row>
    <row r="866" spans="15:34" ht="14.4" x14ac:dyDescent="0.3"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 s="1"/>
      <c r="AE866"/>
      <c r="AF866"/>
      <c r="AG866"/>
      <c r="AH866"/>
    </row>
    <row r="867" spans="15:34" ht="14.4" x14ac:dyDescent="0.3"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 s="1"/>
      <c r="AE867"/>
      <c r="AF867"/>
      <c r="AG867"/>
      <c r="AH867"/>
    </row>
    <row r="868" spans="15:34" ht="14.4" x14ac:dyDescent="0.3"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 s="1"/>
      <c r="AE868"/>
      <c r="AF868"/>
      <c r="AG868"/>
      <c r="AH868"/>
    </row>
    <row r="869" spans="15:34" ht="14.4" x14ac:dyDescent="0.3"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 s="1"/>
      <c r="AE869"/>
      <c r="AF869"/>
      <c r="AG869"/>
      <c r="AH869"/>
    </row>
    <row r="870" spans="15:34" ht="14.4" x14ac:dyDescent="0.3"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 s="1"/>
      <c r="AE870"/>
      <c r="AF870"/>
      <c r="AG870"/>
      <c r="AH870"/>
    </row>
    <row r="871" spans="15:34" ht="14.4" x14ac:dyDescent="0.3"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 s="1"/>
      <c r="AE871"/>
      <c r="AF871"/>
      <c r="AG871"/>
      <c r="AH871"/>
    </row>
    <row r="872" spans="15:34" ht="14.4" x14ac:dyDescent="0.3"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 s="1"/>
      <c r="AE872"/>
      <c r="AF872"/>
      <c r="AG872"/>
      <c r="AH872"/>
    </row>
    <row r="873" spans="15:34" ht="14.4" x14ac:dyDescent="0.3"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 s="1"/>
      <c r="AE873"/>
      <c r="AF873"/>
      <c r="AG873"/>
      <c r="AH873"/>
    </row>
    <row r="874" spans="15:34" ht="14.4" x14ac:dyDescent="0.3"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 s="1"/>
      <c r="AE874"/>
      <c r="AF874"/>
      <c r="AG874"/>
      <c r="AH874"/>
    </row>
    <row r="875" spans="15:34" ht="14.4" x14ac:dyDescent="0.3"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 s="1"/>
      <c r="AE875"/>
      <c r="AF875"/>
      <c r="AG875"/>
      <c r="AH875"/>
    </row>
    <row r="876" spans="15:34" ht="14.4" x14ac:dyDescent="0.3"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 s="1"/>
      <c r="AE876"/>
      <c r="AF876"/>
      <c r="AG876"/>
      <c r="AH876"/>
    </row>
    <row r="877" spans="15:34" ht="14.4" x14ac:dyDescent="0.3"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 s="1"/>
      <c r="AE877"/>
      <c r="AF877"/>
      <c r="AG877"/>
      <c r="AH877"/>
    </row>
    <row r="878" spans="15:34" ht="14.4" x14ac:dyDescent="0.3"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 s="1"/>
      <c r="AE878"/>
      <c r="AF878"/>
      <c r="AG878"/>
      <c r="AH878"/>
    </row>
    <row r="879" spans="15:34" ht="14.4" x14ac:dyDescent="0.3"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 s="1"/>
      <c r="AE879"/>
      <c r="AF879"/>
      <c r="AG879"/>
      <c r="AH879"/>
    </row>
    <row r="880" spans="15:34" ht="14.4" x14ac:dyDescent="0.3"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 s="1"/>
      <c r="AE880"/>
      <c r="AF880"/>
      <c r="AG880"/>
      <c r="AH880"/>
    </row>
    <row r="881" spans="15:34" ht="14.4" x14ac:dyDescent="0.3"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 s="1"/>
      <c r="AE881"/>
      <c r="AF881"/>
      <c r="AG881"/>
      <c r="AH881"/>
    </row>
    <row r="882" spans="15:34" ht="14.4" x14ac:dyDescent="0.3"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 s="1"/>
      <c r="AE882"/>
      <c r="AF882"/>
      <c r="AG882"/>
      <c r="AH882"/>
    </row>
    <row r="883" spans="15:34" ht="14.4" x14ac:dyDescent="0.3"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 s="1"/>
      <c r="AE883"/>
      <c r="AF883"/>
      <c r="AG883"/>
      <c r="AH883"/>
    </row>
    <row r="884" spans="15:34" ht="14.4" x14ac:dyDescent="0.3"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 s="1"/>
      <c r="AE884"/>
      <c r="AF884"/>
      <c r="AG884"/>
      <c r="AH884"/>
    </row>
    <row r="885" spans="15:34" ht="14.4" x14ac:dyDescent="0.3"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 s="1"/>
      <c r="AE885"/>
      <c r="AF885"/>
      <c r="AG885"/>
      <c r="AH885"/>
    </row>
    <row r="886" spans="15:34" ht="14.4" x14ac:dyDescent="0.3"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 s="1"/>
      <c r="AE886"/>
      <c r="AF886"/>
      <c r="AG886"/>
      <c r="AH886"/>
    </row>
    <row r="887" spans="15:34" ht="14.4" x14ac:dyDescent="0.3"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 s="1"/>
      <c r="AE887"/>
      <c r="AF887"/>
      <c r="AG887"/>
      <c r="AH887"/>
    </row>
    <row r="888" spans="15:34" ht="14.4" x14ac:dyDescent="0.3"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 s="1"/>
      <c r="AE888"/>
      <c r="AF888"/>
      <c r="AG888"/>
      <c r="AH888"/>
    </row>
    <row r="889" spans="15:34" ht="14.4" x14ac:dyDescent="0.3"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 s="1"/>
      <c r="AE889"/>
      <c r="AF889"/>
      <c r="AG889"/>
      <c r="AH889"/>
    </row>
    <row r="890" spans="15:34" ht="14.4" x14ac:dyDescent="0.3"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 s="1"/>
      <c r="AE890"/>
      <c r="AF890"/>
      <c r="AG890"/>
      <c r="AH890"/>
    </row>
    <row r="891" spans="15:34" ht="14.4" x14ac:dyDescent="0.3"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 s="1"/>
      <c r="AE891"/>
      <c r="AF891"/>
      <c r="AG891"/>
      <c r="AH891"/>
    </row>
    <row r="892" spans="15:34" ht="14.4" x14ac:dyDescent="0.3"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 s="1"/>
      <c r="AE892"/>
      <c r="AF892"/>
      <c r="AG892"/>
      <c r="AH892"/>
    </row>
    <row r="893" spans="15:34" ht="14.4" x14ac:dyDescent="0.3"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 s="1"/>
      <c r="AE893"/>
      <c r="AF893"/>
      <c r="AG893"/>
      <c r="AH893"/>
    </row>
    <row r="894" spans="15:34" ht="14.4" x14ac:dyDescent="0.3"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 s="1"/>
      <c r="AE894"/>
      <c r="AF894"/>
      <c r="AG894"/>
      <c r="AH894"/>
    </row>
    <row r="895" spans="15:34" ht="14.4" x14ac:dyDescent="0.3"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 s="1"/>
      <c r="AE895"/>
      <c r="AF895"/>
      <c r="AG895"/>
      <c r="AH895"/>
    </row>
    <row r="896" spans="15:34" ht="14.4" x14ac:dyDescent="0.3"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 s="1"/>
      <c r="AE896"/>
      <c r="AF896"/>
      <c r="AG896"/>
      <c r="AH896"/>
    </row>
    <row r="897" spans="15:34" ht="14.4" x14ac:dyDescent="0.3"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 s="1"/>
      <c r="AE897"/>
      <c r="AF897"/>
      <c r="AG897"/>
      <c r="AH897"/>
    </row>
    <row r="898" spans="15:34" ht="14.4" x14ac:dyDescent="0.3"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 s="1"/>
      <c r="AE898"/>
      <c r="AF898"/>
      <c r="AG898"/>
      <c r="AH898"/>
    </row>
    <row r="899" spans="15:34" ht="14.4" x14ac:dyDescent="0.3"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 s="1"/>
      <c r="AE899"/>
      <c r="AF899"/>
      <c r="AG899"/>
      <c r="AH899"/>
    </row>
    <row r="900" spans="15:34" ht="14.4" x14ac:dyDescent="0.3"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 s="1"/>
      <c r="AE900"/>
      <c r="AF900"/>
      <c r="AG900"/>
      <c r="AH900"/>
    </row>
    <row r="901" spans="15:34" ht="14.4" x14ac:dyDescent="0.3"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 s="1"/>
      <c r="AE901"/>
      <c r="AF901"/>
      <c r="AG901"/>
      <c r="AH901"/>
    </row>
    <row r="902" spans="15:34" ht="14.4" x14ac:dyDescent="0.3"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 s="1"/>
      <c r="AE902"/>
      <c r="AF902"/>
      <c r="AG902"/>
      <c r="AH902"/>
    </row>
    <row r="903" spans="15:34" ht="14.4" x14ac:dyDescent="0.3"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 s="1"/>
      <c r="AE903"/>
      <c r="AF903"/>
      <c r="AG903"/>
      <c r="AH903"/>
    </row>
    <row r="904" spans="15:34" ht="14.4" x14ac:dyDescent="0.3"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 s="1"/>
      <c r="AE904"/>
      <c r="AF904"/>
      <c r="AG904"/>
      <c r="AH904"/>
    </row>
    <row r="905" spans="15:34" ht="14.4" x14ac:dyDescent="0.3"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 s="1"/>
      <c r="AE905"/>
      <c r="AF905"/>
      <c r="AG905"/>
      <c r="AH905"/>
    </row>
    <row r="906" spans="15:34" ht="14.4" x14ac:dyDescent="0.3"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 s="1"/>
      <c r="AE906"/>
      <c r="AF906"/>
      <c r="AG906"/>
      <c r="AH906"/>
    </row>
    <row r="907" spans="15:34" ht="14.4" x14ac:dyDescent="0.3"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 s="1"/>
      <c r="AE907"/>
      <c r="AF907"/>
      <c r="AG907"/>
      <c r="AH907"/>
    </row>
    <row r="908" spans="15:34" ht="14.4" x14ac:dyDescent="0.3"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 s="1"/>
      <c r="AE908"/>
      <c r="AF908"/>
      <c r="AG908"/>
      <c r="AH908"/>
    </row>
    <row r="909" spans="15:34" ht="14.4" x14ac:dyDescent="0.3"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 s="1"/>
      <c r="AE909"/>
      <c r="AF909"/>
      <c r="AG909"/>
      <c r="AH909"/>
    </row>
    <row r="910" spans="15:34" ht="14.4" x14ac:dyDescent="0.3"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 s="1"/>
      <c r="AE910"/>
      <c r="AF910"/>
      <c r="AG910"/>
      <c r="AH910"/>
    </row>
    <row r="911" spans="15:34" ht="14.4" x14ac:dyDescent="0.3"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 s="1"/>
      <c r="AE911"/>
      <c r="AF911"/>
      <c r="AG911"/>
      <c r="AH911"/>
    </row>
    <row r="912" spans="15:34" ht="14.4" x14ac:dyDescent="0.3"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 s="1"/>
      <c r="AE912"/>
      <c r="AF912"/>
      <c r="AG912"/>
      <c r="AH912"/>
    </row>
    <row r="913" spans="15:34" ht="14.4" x14ac:dyDescent="0.3"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 s="1"/>
      <c r="AE913"/>
      <c r="AF913"/>
      <c r="AG913"/>
      <c r="AH913"/>
    </row>
    <row r="914" spans="15:34" ht="14.4" x14ac:dyDescent="0.3"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 s="1"/>
      <c r="AE914"/>
      <c r="AF914"/>
      <c r="AG914"/>
      <c r="AH914"/>
    </row>
    <row r="915" spans="15:34" ht="14.4" x14ac:dyDescent="0.3"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 s="1"/>
      <c r="AE915"/>
      <c r="AF915"/>
      <c r="AG915"/>
      <c r="AH915"/>
    </row>
    <row r="916" spans="15:34" ht="14.4" x14ac:dyDescent="0.3"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 s="1"/>
      <c r="AE916"/>
      <c r="AF916"/>
      <c r="AG916"/>
      <c r="AH916"/>
    </row>
    <row r="917" spans="15:34" ht="14.4" x14ac:dyDescent="0.3"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 s="1"/>
      <c r="AE917"/>
      <c r="AF917"/>
      <c r="AG917"/>
      <c r="AH917"/>
    </row>
    <row r="918" spans="15:34" ht="14.4" x14ac:dyDescent="0.3"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 s="1"/>
      <c r="AE918"/>
      <c r="AF918"/>
      <c r="AG918"/>
      <c r="AH918"/>
    </row>
    <row r="919" spans="15:34" ht="14.4" x14ac:dyDescent="0.3"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 s="1"/>
      <c r="AE919"/>
      <c r="AF919"/>
      <c r="AG919"/>
      <c r="AH919"/>
    </row>
    <row r="920" spans="15:34" ht="14.4" x14ac:dyDescent="0.3"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 s="1"/>
      <c r="AE920"/>
      <c r="AF920"/>
      <c r="AG920"/>
      <c r="AH920"/>
    </row>
    <row r="921" spans="15:34" ht="14.4" x14ac:dyDescent="0.3"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 s="1"/>
      <c r="AE921"/>
      <c r="AF921"/>
      <c r="AG921"/>
      <c r="AH921"/>
    </row>
    <row r="922" spans="15:34" ht="14.4" x14ac:dyDescent="0.3"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 s="1"/>
      <c r="AE922"/>
      <c r="AF922"/>
      <c r="AG922"/>
      <c r="AH922"/>
    </row>
    <row r="923" spans="15:34" ht="14.4" x14ac:dyDescent="0.3"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 s="1"/>
      <c r="AE923"/>
      <c r="AF923"/>
      <c r="AG923"/>
      <c r="AH923"/>
    </row>
    <row r="924" spans="15:34" ht="14.4" x14ac:dyDescent="0.3"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 s="1"/>
      <c r="AE924"/>
      <c r="AF924"/>
      <c r="AG924"/>
      <c r="AH924"/>
    </row>
    <row r="925" spans="15:34" ht="14.4" x14ac:dyDescent="0.3"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 s="1"/>
      <c r="AE925"/>
      <c r="AF925"/>
      <c r="AG925"/>
      <c r="AH925"/>
    </row>
    <row r="926" spans="15:34" ht="14.4" x14ac:dyDescent="0.3"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 s="1"/>
      <c r="AE926"/>
      <c r="AF926"/>
      <c r="AG926"/>
      <c r="AH926"/>
    </row>
    <row r="927" spans="15:34" ht="14.4" x14ac:dyDescent="0.3"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 s="1"/>
      <c r="AE927"/>
      <c r="AF927"/>
      <c r="AG927"/>
      <c r="AH927"/>
    </row>
    <row r="928" spans="15:34" ht="14.4" x14ac:dyDescent="0.3"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 s="1"/>
      <c r="AE928"/>
      <c r="AF928"/>
      <c r="AG928"/>
      <c r="AH928"/>
    </row>
    <row r="929" spans="15:34" ht="14.4" x14ac:dyDescent="0.3"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 s="1"/>
      <c r="AE929"/>
      <c r="AF929"/>
      <c r="AG929"/>
      <c r="AH929"/>
    </row>
    <row r="930" spans="15:34" ht="14.4" x14ac:dyDescent="0.3"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 s="1"/>
      <c r="AE930"/>
      <c r="AF930"/>
      <c r="AG930"/>
      <c r="AH930"/>
    </row>
    <row r="931" spans="15:34" ht="14.4" x14ac:dyDescent="0.3"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 s="1"/>
      <c r="AE931"/>
      <c r="AF931"/>
      <c r="AG931"/>
      <c r="AH931"/>
    </row>
    <row r="932" spans="15:34" ht="14.4" x14ac:dyDescent="0.3"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 s="1"/>
      <c r="AE932"/>
      <c r="AF932"/>
      <c r="AG932"/>
      <c r="AH932"/>
    </row>
    <row r="933" spans="15:34" ht="14.4" x14ac:dyDescent="0.3"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 s="1"/>
      <c r="AE933"/>
      <c r="AF933"/>
      <c r="AG933"/>
      <c r="AH933"/>
    </row>
    <row r="934" spans="15:34" ht="14.4" x14ac:dyDescent="0.3"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 s="1"/>
      <c r="AE934"/>
      <c r="AF934"/>
      <c r="AG934"/>
      <c r="AH934"/>
    </row>
    <row r="935" spans="15:34" ht="14.4" x14ac:dyDescent="0.3"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 s="1"/>
      <c r="AE935"/>
      <c r="AF935"/>
      <c r="AG935"/>
      <c r="AH935"/>
    </row>
    <row r="936" spans="15:34" ht="14.4" x14ac:dyDescent="0.3"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 s="1"/>
      <c r="AE936"/>
      <c r="AF936"/>
      <c r="AG936"/>
      <c r="AH936"/>
    </row>
    <row r="937" spans="15:34" ht="14.4" x14ac:dyDescent="0.3"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 s="1"/>
      <c r="AE937"/>
      <c r="AF937"/>
      <c r="AG937"/>
      <c r="AH937"/>
    </row>
    <row r="938" spans="15:34" ht="14.4" x14ac:dyDescent="0.3"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 s="1"/>
      <c r="AE938"/>
      <c r="AF938"/>
      <c r="AG938"/>
      <c r="AH938"/>
    </row>
    <row r="939" spans="15:34" ht="14.4" x14ac:dyDescent="0.3"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 s="1"/>
      <c r="AE939"/>
      <c r="AF939"/>
      <c r="AG939"/>
      <c r="AH939"/>
    </row>
    <row r="940" spans="15:34" ht="14.4" x14ac:dyDescent="0.3"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 s="1"/>
      <c r="AE940"/>
      <c r="AF940"/>
      <c r="AG940"/>
      <c r="AH940"/>
    </row>
    <row r="941" spans="15:34" ht="14.4" x14ac:dyDescent="0.3"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 s="1"/>
      <c r="AE941"/>
      <c r="AF941"/>
      <c r="AG941"/>
      <c r="AH941"/>
    </row>
    <row r="942" spans="15:34" ht="14.4" x14ac:dyDescent="0.3"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 s="1"/>
      <c r="AE942"/>
      <c r="AF942"/>
      <c r="AG942"/>
      <c r="AH942"/>
    </row>
    <row r="943" spans="15:34" ht="14.4" x14ac:dyDescent="0.3"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 s="1"/>
      <c r="AE943"/>
      <c r="AF943"/>
      <c r="AG943"/>
      <c r="AH943"/>
    </row>
    <row r="944" spans="15:34" ht="14.4" x14ac:dyDescent="0.3"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 s="1"/>
      <c r="AE944"/>
      <c r="AF944"/>
      <c r="AG944"/>
      <c r="AH944"/>
    </row>
    <row r="945" spans="15:34" ht="14.4" x14ac:dyDescent="0.3"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 s="1"/>
      <c r="AE945"/>
      <c r="AF945"/>
      <c r="AG945"/>
      <c r="AH945"/>
    </row>
    <row r="946" spans="15:34" ht="14.4" x14ac:dyDescent="0.3"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 s="1"/>
      <c r="AE946"/>
      <c r="AF946"/>
      <c r="AG946"/>
      <c r="AH946"/>
    </row>
    <row r="947" spans="15:34" ht="14.4" x14ac:dyDescent="0.3"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 s="1"/>
      <c r="AE947"/>
      <c r="AF947"/>
      <c r="AG947"/>
      <c r="AH947"/>
    </row>
    <row r="948" spans="15:34" ht="14.4" x14ac:dyDescent="0.3"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 s="1"/>
      <c r="AE948"/>
      <c r="AF948"/>
      <c r="AG948"/>
      <c r="AH948"/>
    </row>
    <row r="949" spans="15:34" ht="14.4" x14ac:dyDescent="0.3"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 s="1"/>
      <c r="AE949"/>
      <c r="AF949"/>
      <c r="AG949"/>
      <c r="AH949"/>
    </row>
    <row r="950" spans="15:34" ht="14.4" x14ac:dyDescent="0.3"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 s="1"/>
      <c r="AE950"/>
      <c r="AF950"/>
      <c r="AG950"/>
      <c r="AH950"/>
    </row>
    <row r="951" spans="15:34" ht="14.4" x14ac:dyDescent="0.3"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 s="1"/>
      <c r="AE951"/>
      <c r="AF951"/>
      <c r="AG951"/>
      <c r="AH951"/>
    </row>
    <row r="952" spans="15:34" ht="14.4" x14ac:dyDescent="0.3"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 s="1"/>
      <c r="AE952"/>
      <c r="AF952"/>
      <c r="AG952"/>
      <c r="AH952"/>
    </row>
    <row r="953" spans="15:34" ht="14.4" x14ac:dyDescent="0.3"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 s="1"/>
      <c r="AE953"/>
      <c r="AF953"/>
      <c r="AG953"/>
      <c r="AH953"/>
    </row>
    <row r="954" spans="15:34" ht="14.4" x14ac:dyDescent="0.3"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 s="1"/>
      <c r="AE954"/>
      <c r="AF954"/>
      <c r="AG954"/>
      <c r="AH954"/>
    </row>
    <row r="955" spans="15:34" ht="14.4" x14ac:dyDescent="0.3"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 s="1"/>
      <c r="AE955"/>
      <c r="AF955"/>
      <c r="AG955"/>
      <c r="AH955"/>
    </row>
    <row r="956" spans="15:34" ht="14.4" x14ac:dyDescent="0.3"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 s="1"/>
      <c r="AE956"/>
      <c r="AF956"/>
      <c r="AG956"/>
      <c r="AH956"/>
    </row>
    <row r="957" spans="15:34" ht="14.4" x14ac:dyDescent="0.3"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 s="1"/>
      <c r="AE957"/>
      <c r="AF957"/>
      <c r="AG957"/>
      <c r="AH957"/>
    </row>
    <row r="958" spans="15:34" ht="14.4" x14ac:dyDescent="0.3"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 s="1"/>
      <c r="AE958"/>
      <c r="AF958"/>
      <c r="AG958"/>
      <c r="AH958"/>
    </row>
    <row r="959" spans="15:34" ht="14.4" x14ac:dyDescent="0.3"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 s="1"/>
      <c r="AE959"/>
      <c r="AF959"/>
      <c r="AG959"/>
      <c r="AH959"/>
    </row>
    <row r="960" spans="15:34" ht="14.4" x14ac:dyDescent="0.3"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 s="1"/>
      <c r="AE960"/>
      <c r="AF960"/>
      <c r="AG960"/>
      <c r="AH960"/>
    </row>
    <row r="961" spans="15:34" ht="14.4" x14ac:dyDescent="0.3"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 s="1"/>
      <c r="AE961"/>
      <c r="AF961"/>
      <c r="AG961"/>
      <c r="AH961"/>
    </row>
    <row r="962" spans="15:34" ht="14.4" x14ac:dyDescent="0.3"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 s="1"/>
      <c r="AE962"/>
      <c r="AF962"/>
      <c r="AG962"/>
      <c r="AH962"/>
    </row>
    <row r="963" spans="15:34" ht="14.4" x14ac:dyDescent="0.3"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 s="1"/>
      <c r="AE963"/>
      <c r="AF963"/>
      <c r="AG963"/>
      <c r="AH963"/>
    </row>
    <row r="964" spans="15:34" ht="14.4" x14ac:dyDescent="0.3"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 s="1"/>
      <c r="AE964"/>
      <c r="AF964"/>
      <c r="AG964"/>
      <c r="AH964"/>
    </row>
    <row r="965" spans="15:34" ht="14.4" x14ac:dyDescent="0.3"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 s="1"/>
      <c r="AE965"/>
      <c r="AF965"/>
      <c r="AG965"/>
      <c r="AH965"/>
    </row>
    <row r="966" spans="15:34" ht="14.4" x14ac:dyDescent="0.3"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 s="1"/>
      <c r="AE966"/>
      <c r="AF966"/>
      <c r="AG966"/>
      <c r="AH966"/>
    </row>
    <row r="967" spans="15:34" ht="14.4" x14ac:dyDescent="0.3"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 s="1"/>
      <c r="AE967"/>
      <c r="AF967"/>
      <c r="AG967"/>
      <c r="AH967"/>
    </row>
    <row r="968" spans="15:34" ht="14.4" x14ac:dyDescent="0.3"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 s="1"/>
      <c r="AE968"/>
      <c r="AF968"/>
      <c r="AG968"/>
      <c r="AH968"/>
    </row>
    <row r="969" spans="15:34" ht="14.4" x14ac:dyDescent="0.3"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 s="1"/>
      <c r="AE969"/>
      <c r="AF969"/>
      <c r="AG969"/>
      <c r="AH969"/>
    </row>
    <row r="970" spans="15:34" ht="14.4" x14ac:dyDescent="0.3"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 s="1"/>
      <c r="AE970"/>
      <c r="AF970"/>
      <c r="AG970"/>
      <c r="AH970"/>
    </row>
    <row r="971" spans="15:34" ht="14.4" x14ac:dyDescent="0.3"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 s="1"/>
      <c r="AE971"/>
      <c r="AF971"/>
      <c r="AG971"/>
      <c r="AH971"/>
    </row>
    <row r="972" spans="15:34" ht="14.4" x14ac:dyDescent="0.3"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 s="1"/>
      <c r="AE972"/>
      <c r="AF972"/>
      <c r="AG972"/>
      <c r="AH972"/>
    </row>
    <row r="973" spans="15:34" ht="14.4" x14ac:dyDescent="0.3"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 s="1"/>
      <c r="AE973"/>
      <c r="AF973"/>
      <c r="AG973"/>
      <c r="AH973"/>
    </row>
    <row r="974" spans="15:34" ht="14.4" x14ac:dyDescent="0.3"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 s="1"/>
      <c r="AE974"/>
      <c r="AF974"/>
      <c r="AG974"/>
      <c r="AH974"/>
    </row>
    <row r="975" spans="15:34" ht="14.4" x14ac:dyDescent="0.3"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 s="1"/>
      <c r="AE975"/>
      <c r="AF975"/>
      <c r="AG975"/>
      <c r="AH975"/>
    </row>
    <row r="976" spans="15:34" ht="14.4" x14ac:dyDescent="0.3"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 s="1"/>
      <c r="AE976"/>
      <c r="AF976"/>
      <c r="AG976"/>
      <c r="AH976"/>
    </row>
    <row r="977" spans="15:34" ht="14.4" x14ac:dyDescent="0.3"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 s="1"/>
      <c r="AE977"/>
      <c r="AF977"/>
      <c r="AG977"/>
      <c r="AH977"/>
    </row>
    <row r="978" spans="15:34" ht="14.4" x14ac:dyDescent="0.3"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 s="1"/>
      <c r="AE978"/>
      <c r="AF978"/>
      <c r="AG978"/>
      <c r="AH978"/>
    </row>
    <row r="979" spans="15:34" ht="14.4" x14ac:dyDescent="0.3"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 s="1"/>
      <c r="AE979"/>
      <c r="AF979"/>
      <c r="AG979"/>
      <c r="AH979"/>
    </row>
    <row r="980" spans="15:34" ht="14.4" x14ac:dyDescent="0.3"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 s="1"/>
      <c r="AE980"/>
      <c r="AF980"/>
      <c r="AG980"/>
      <c r="AH980"/>
    </row>
    <row r="981" spans="15:34" ht="14.4" x14ac:dyDescent="0.3"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 s="1"/>
      <c r="AE981"/>
      <c r="AF981"/>
      <c r="AG981"/>
      <c r="AH981"/>
    </row>
    <row r="982" spans="15:34" ht="14.4" x14ac:dyDescent="0.3"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 s="1"/>
      <c r="AE982"/>
      <c r="AF982"/>
      <c r="AG982"/>
      <c r="AH982"/>
    </row>
    <row r="983" spans="15:34" ht="14.4" x14ac:dyDescent="0.3"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 s="1"/>
      <c r="AE983"/>
      <c r="AF983"/>
      <c r="AG983"/>
      <c r="AH983"/>
    </row>
    <row r="984" spans="15:34" ht="14.4" x14ac:dyDescent="0.3"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 s="1"/>
      <c r="AE984"/>
      <c r="AF984"/>
      <c r="AG984"/>
      <c r="AH984"/>
    </row>
    <row r="985" spans="15:34" ht="14.4" x14ac:dyDescent="0.3"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 s="1"/>
      <c r="AE985"/>
      <c r="AF985"/>
      <c r="AG985"/>
      <c r="AH985"/>
    </row>
    <row r="986" spans="15:34" ht="14.4" x14ac:dyDescent="0.3"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 s="1"/>
      <c r="AE986"/>
      <c r="AF986"/>
      <c r="AG986"/>
      <c r="AH986"/>
    </row>
    <row r="987" spans="15:34" ht="14.4" x14ac:dyDescent="0.3"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 s="1"/>
      <c r="AE987"/>
      <c r="AF987"/>
      <c r="AG987"/>
      <c r="AH987"/>
    </row>
    <row r="988" spans="15:34" ht="14.4" x14ac:dyDescent="0.3"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 s="1"/>
      <c r="AE988"/>
      <c r="AF988"/>
      <c r="AG988"/>
      <c r="AH988"/>
    </row>
    <row r="989" spans="15:34" ht="14.4" x14ac:dyDescent="0.3"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 s="1"/>
      <c r="AE989"/>
      <c r="AF989"/>
      <c r="AG989"/>
      <c r="AH989"/>
    </row>
    <row r="990" spans="15:34" ht="14.4" x14ac:dyDescent="0.3"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 s="1"/>
      <c r="AE990"/>
      <c r="AF990"/>
      <c r="AG990"/>
      <c r="AH990"/>
    </row>
    <row r="991" spans="15:34" ht="14.4" x14ac:dyDescent="0.3"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 s="1"/>
      <c r="AE991"/>
      <c r="AF991"/>
      <c r="AG991"/>
      <c r="AH991"/>
    </row>
    <row r="992" spans="15:34" ht="14.4" x14ac:dyDescent="0.3"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 s="1"/>
      <c r="AE992"/>
      <c r="AF992"/>
      <c r="AG992"/>
      <c r="AH992"/>
    </row>
    <row r="993" spans="15:34" ht="14.4" x14ac:dyDescent="0.3"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 s="1"/>
      <c r="AE993"/>
      <c r="AF993"/>
      <c r="AG993"/>
      <c r="AH993"/>
    </row>
    <row r="994" spans="15:34" ht="14.4" x14ac:dyDescent="0.3"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 s="1"/>
      <c r="AE994"/>
      <c r="AF994"/>
      <c r="AG994"/>
      <c r="AH994"/>
    </row>
    <row r="995" spans="15:34" ht="14.4" x14ac:dyDescent="0.3"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 s="1"/>
      <c r="AE995"/>
      <c r="AF995"/>
      <c r="AG995"/>
      <c r="AH995"/>
    </row>
    <row r="996" spans="15:34" ht="14.4" x14ac:dyDescent="0.3"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 s="1"/>
      <c r="AE996"/>
      <c r="AF996"/>
      <c r="AG996"/>
      <c r="AH996"/>
    </row>
    <row r="997" spans="15:34" ht="14.4" x14ac:dyDescent="0.3"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 s="1"/>
      <c r="AE997"/>
      <c r="AF997"/>
      <c r="AG997"/>
      <c r="AH997"/>
    </row>
    <row r="998" spans="15:34" ht="14.4" x14ac:dyDescent="0.3"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 s="1"/>
      <c r="AE998"/>
      <c r="AF998"/>
      <c r="AG998"/>
      <c r="AH998"/>
    </row>
    <row r="999" spans="15:34" ht="14.4" x14ac:dyDescent="0.3"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 s="1"/>
      <c r="AE999"/>
      <c r="AF999"/>
      <c r="AG999"/>
      <c r="AH999"/>
    </row>
    <row r="1000" spans="15:34" ht="14.4" x14ac:dyDescent="0.3"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 s="1"/>
      <c r="AE1000"/>
      <c r="AF1000"/>
      <c r="AG1000"/>
      <c r="AH1000"/>
    </row>
    <row r="1001" spans="15:34" ht="14.4" x14ac:dyDescent="0.3"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 s="1"/>
      <c r="AE1001"/>
      <c r="AF1001"/>
      <c r="AG1001"/>
      <c r="AH1001"/>
    </row>
    <row r="1002" spans="15:34" ht="14.4" x14ac:dyDescent="0.3"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 s="1"/>
      <c r="AE1002"/>
      <c r="AF1002"/>
      <c r="AG1002"/>
      <c r="AH1002"/>
    </row>
    <row r="1003" spans="15:34" ht="14.4" x14ac:dyDescent="0.3"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 s="1"/>
      <c r="AE1003"/>
      <c r="AF1003"/>
      <c r="AG1003"/>
      <c r="AH1003"/>
    </row>
  </sheetData>
  <dataValidations count="2">
    <dataValidation type="list" allowBlank="1" showInputMessage="1" showErrorMessage="1" sqref="B13" xr:uid="{00000000-0002-0000-0000-000000000000}">
      <formula1>B35:B70</formula1>
    </dataValidation>
    <dataValidation type="list" allowBlank="1" showInputMessage="1" showErrorMessage="1" sqref="B9" xr:uid="{00000000-0002-0000-0000-000001000000}">
      <formula1>$A$73:$A$90</formula1>
    </dataValidation>
  </dataValidations>
  <hyperlinks>
    <hyperlink ref="B3" r:id="rId1" xr:uid="{00000000-0004-0000-0000-000000000000}"/>
    <hyperlink ref="B5" r:id="rId2" display="excel@assayfit.com" xr:uid="{00000000-0004-0000-0000-000001000000}"/>
    <hyperlink ref="B31" r:id="rId3" tooltip="Click this hyperlink" xr:uid="{062BF728-A51C-47BB-BC81-5EF759B7270B}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9332" r:id="rId7" name="Button 4">
              <controlPr defaultSize="0" print="0" autoFill="0" autoPict="0" macro="[0]!getservers">
                <anchor moveWithCells="1" sizeWithCells="1">
                  <from>
                    <xdr:col>2</xdr:col>
                    <xdr:colOff>137160</xdr:colOff>
                    <xdr:row>32</xdr:row>
                    <xdr:rowOff>137160</xdr:rowOff>
                  </from>
                  <to>
                    <xdr:col>2</xdr:col>
                    <xdr:colOff>1470660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3" r:id="rId8" name="Button 5">
              <controlPr defaultSize="0" print="0" autoFill="0" autoPict="0" macro="[0]!getfunctions">
                <anchor moveWithCells="1" sizeWithCells="1">
                  <from>
                    <xdr:col>2</xdr:col>
                    <xdr:colOff>30480</xdr:colOff>
                    <xdr:row>69</xdr:row>
                    <xdr:rowOff>121920</xdr:rowOff>
                  </from>
                  <to>
                    <xdr:col>2</xdr:col>
                    <xdr:colOff>1363980</xdr:colOff>
                    <xdr:row>71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58" r:id="rId9" name="Button 30">
              <controlPr locked="0" defaultSize="0" print="0" autoFill="0" autoPict="0" macro="[1]!getuserinfo" altText="Get info">
                <anchor moveWithCells="1" sizeWithCells="1">
                  <from>
                    <xdr:col>2</xdr:col>
                    <xdr:colOff>213360</xdr:colOff>
                    <xdr:row>11</xdr:row>
                    <xdr:rowOff>205740</xdr:rowOff>
                  </from>
                  <to>
                    <xdr:col>2</xdr:col>
                    <xdr:colOff>1546860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68" r:id="rId10" name="Button 40">
              <controlPr defaultSize="0" print="0" autoFill="0" autoPict="0" macro="[1]!getsettings">
                <anchor moveWithCells="1" sizeWithCells="1">
                  <from>
                    <xdr:col>2</xdr:col>
                    <xdr:colOff>982980</xdr:colOff>
                    <xdr:row>13</xdr:row>
                    <xdr:rowOff>182880</xdr:rowOff>
                  </from>
                  <to>
                    <xdr:col>2</xdr:col>
                    <xdr:colOff>1455420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69" r:id="rId11" name="Button 41">
              <controlPr defaultSize="0" print="0" autoFill="0" autoPict="0" macro="[1]!savesettings">
                <anchor moveWithCells="1" sizeWithCells="1">
                  <from>
                    <xdr:col>2</xdr:col>
                    <xdr:colOff>182880</xdr:colOff>
                    <xdr:row>13</xdr:row>
                    <xdr:rowOff>182880</xdr:rowOff>
                  </from>
                  <to>
                    <xdr:col>2</xdr:col>
                    <xdr:colOff>708660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74" r:id="rId12" name="Button 46">
              <controlPr locked="0" defaultSize="0" print="0" autoFill="0" autoPict="0" macro="[1]!setweightsscript">
                <anchor moveWithCells="1" sizeWithCells="1">
                  <from>
                    <xdr:col>2</xdr:col>
                    <xdr:colOff>205740</xdr:colOff>
                    <xdr:row>10</xdr:row>
                    <xdr:rowOff>38100</xdr:rowOff>
                  </from>
                  <to>
                    <xdr:col>2</xdr:col>
                    <xdr:colOff>1539240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"/>
  <sheetViews>
    <sheetView topLeftCell="A16" workbookViewId="0">
      <selection activeCell="F32" sqref="F3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Excel_ELISA_example</vt:lpstr>
      <vt:lpstr>Excel_example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AssayFit Pro Curve Fitting in Excel</dc:title>
  <dc:creator>Toon</dc:creator>
  <cp:lastModifiedBy>Toon Smetsers</cp:lastModifiedBy>
  <dcterms:created xsi:type="dcterms:W3CDTF">2017-02-22T19:56:32Z</dcterms:created>
  <dcterms:modified xsi:type="dcterms:W3CDTF">2019-05-02T12:54:30Z</dcterms:modified>
</cp:coreProperties>
</file>